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Miguelks\Desktop\SIC\CALIDAD\SC05-C01Vr5\"/>
    </mc:Choice>
  </mc:AlternateContent>
  <xr:revisionPtr revIDLastSave="0" documentId="8_{82529982-0C3E-4578-9678-E0F72A3CE665}" xr6:coauthVersionLast="45" xr6:coauthVersionMax="45" xr10:uidLastSave="{00000000-0000-0000-0000-000000000000}"/>
  <bookViews>
    <workbookView showHorizontalScroll="0" xWindow="-120" yWindow="-120" windowWidth="29040" windowHeight="15840" tabRatio="667" xr2:uid="{00000000-000D-0000-FFFF-FFFF00000000}"/>
  </bookViews>
  <sheets>
    <sheet name="Caracterización" sheetId="5" r:id="rId1"/>
    <sheet name="INDICADOR" sheetId="6" r:id="rId2"/>
    <sheet name="INDICADOR (2)" sheetId="10" r:id="rId3"/>
    <sheet name="INDICADOR (3)" sheetId="11" r:id="rId4"/>
    <sheet name="INDICADOR (4)" sheetId="13" r:id="rId5"/>
    <sheet name="Normograma" sheetId="9" r:id="rId6"/>
    <sheet name="Listas desplegables" sheetId="8" state="hidden" r:id="rId7"/>
  </sheets>
  <externalReferences>
    <externalReference r:id="rId8"/>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Print_Area" localSheetId="1">INDICADOR!$A$1:$S$24</definedName>
    <definedName name="Print_Area" localSheetId="2">'INDICADOR (2)'!$A$1:$S$24</definedName>
    <definedName name="Print_Area" localSheetId="3">'INDICADOR (3)'!$A$1:$S$24</definedName>
    <definedName name="Print_Area" localSheetId="4">'INDICADOR (4)'!$A$1:$S$24</definedName>
    <definedName name="Print_Area" localSheetId="5">Normograma!$A$1:$E$53</definedName>
    <definedName name="Print_Titles" localSheetId="5">Normograma!$1:$2</definedName>
    <definedName name="Seguimiento_Evaluación_y_Control">'Listas desplegables'!$E$46</definedName>
    <definedName name="Tipo">'Listas desplegables'!$F$3:$F$46</definedName>
  </definedNames>
  <calcPr calcId="191029"/>
</workbook>
</file>

<file path=xl/calcChain.xml><?xml version="1.0" encoding="utf-8"?>
<calcChain xmlns="http://schemas.openxmlformats.org/spreadsheetml/2006/main">
  <c r="C8" i="13" l="1"/>
  <c r="C8" i="6" l="1"/>
  <c r="C11" i="13" l="1"/>
  <c r="M8" i="13"/>
  <c r="C6" i="13"/>
  <c r="M5" i="13"/>
  <c r="C11" i="10" l="1"/>
  <c r="C11" i="6"/>
  <c r="M8" i="11"/>
  <c r="C8" i="11"/>
  <c r="C11" i="11"/>
  <c r="C6" i="11"/>
  <c r="M5" i="11"/>
  <c r="C6" i="10" l="1"/>
  <c r="M5" i="10"/>
  <c r="M8" i="10" l="1"/>
  <c r="C8" i="10"/>
  <c r="M8" i="6" l="1"/>
  <c r="C6" i="6" l="1"/>
  <c r="M5" i="6"/>
  <c r="E13" i="5"/>
  <c r="E8" i="5" l="1"/>
  <c r="H8" i="5"/>
</calcChain>
</file>

<file path=xl/sharedStrings.xml><?xml version="1.0" encoding="utf-8"?>
<sst xmlns="http://schemas.openxmlformats.org/spreadsheetml/2006/main" count="870" uniqueCount="525">
  <si>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</si>
  <si>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</si>
  <si>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</si>
  <si>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</si>
  <si>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</si>
  <si>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</si>
  <si>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</si>
  <si>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</si>
  <si>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</si>
  <si>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</si>
  <si>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</si>
  <si>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</si>
  <si>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</si>
  <si>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</si>
  <si>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</si>
  <si>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</si>
  <si>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</si>
  <si>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</si>
  <si>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</si>
  <si>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</si>
  <si>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</si>
  <si>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</si>
  <si>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</si>
  <si>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</si>
  <si>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</si>
  <si>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</si>
  <si>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</si>
  <si>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</si>
  <si>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</si>
  <si>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</si>
  <si>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</si>
  <si>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</si>
  <si>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</si>
  <si>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</si>
  <si>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</si>
  <si>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</si>
  <si>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</si>
  <si>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</si>
  <si>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</si>
  <si>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</si>
  <si>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</si>
  <si>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</si>
  <si>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</si>
  <si>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</si>
  <si>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</si>
  <si>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</si>
  <si>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</si>
  <si>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</si>
  <si>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</si>
  <si>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</si>
  <si>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</si>
  <si>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</si>
  <si>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</si>
  <si>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</si>
  <si>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</si>
  <si>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</si>
  <si>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</si>
  <si>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</si>
  <si>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</si>
  <si>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</si>
  <si>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</si>
  <si>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</si>
  <si>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</si>
  <si>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</si>
  <si>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</si>
  <si>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</si>
  <si>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</si>
  <si>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</si>
  <si>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</si>
  <si>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</si>
  <si>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</si>
  <si>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</si>
  <si>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</si>
  <si>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</si>
  <si>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</si>
  <si>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</si>
  <si>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</si>
  <si>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</si>
  <si>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</si>
  <si>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</si>
  <si>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</si>
  <si>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</si>
  <si>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</si>
  <si>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</si>
  <si>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</si>
  <si>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</si>
  <si>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</si>
  <si>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</si>
  <si>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</si>
  <si>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</si>
  <si>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</si>
  <si>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</si>
  <si>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</si>
  <si>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</si>
  <si>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</si>
  <si>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</si>
  <si>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</si>
  <si>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</si>
  <si>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</si>
  <si>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</si>
  <si>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</si>
  <si>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</si>
  <si>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</si>
  <si>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</si>
  <si>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</si>
  <si>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</si>
  <si>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</si>
  <si>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</si>
  <si>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</si>
  <si>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</si>
  <si>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</si>
  <si>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</si>
  <si>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</si>
  <si>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</si>
  <si>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</si>
  <si>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</si>
  <si>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</si>
  <si>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</si>
  <si>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</si>
  <si>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</si>
  <si>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</si>
  <si>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</si>
  <si>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</si>
  <si>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</si>
  <si>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</si>
  <si>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</si>
  <si>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</si>
  <si>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</si>
  <si>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</si>
  <si>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</si>
  <si>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</si>
  <si>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</si>
  <si>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</si>
  <si>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</si>
  <si>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</si>
  <si>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</si>
  <si>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</si>
  <si>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</si>
  <si>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</si>
  <si>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</si>
  <si>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</si>
  <si>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</si>
  <si>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</si>
  <si>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</si>
  <si>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</si>
  <si>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</si>
  <si>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</si>
  <si>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</si>
  <si>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</si>
  <si>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</si>
  <si>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</si>
  <si>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</si>
  <si>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</si>
  <si>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</si>
  <si>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</si>
  <si>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</si>
  <si>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</si>
  <si>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</si>
  <si>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</si>
  <si>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</si>
  <si>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</si>
  <si>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</si>
  <si>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</si>
  <si>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</si>
  <si>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</si>
  <si>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</si>
  <si>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</si>
  <si>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</si>
  <si>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</si>
  <si>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</si>
  <si>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</si>
  <si>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</si>
  <si>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</si>
  <si>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</si>
  <si>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</si>
  <si>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</si>
  <si>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</si>
  <si>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</si>
  <si>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</si>
  <si>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</si>
  <si>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</si>
  <si>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</si>
  <si>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</si>
  <si>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</si>
  <si>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</si>
  <si>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</si>
  <si>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</si>
  <si>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</si>
  <si>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</si>
  <si>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</si>
  <si>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</si>
  <si>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</si>
  <si>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</si>
  <si>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</si>
  <si>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</si>
  <si>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</si>
  <si>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</si>
  <si>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</si>
  <si>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</si>
  <si>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</si>
  <si>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</si>
  <si>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</si>
  <si>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</si>
  <si>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</si>
  <si>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</si>
  <si>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</si>
  <si>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</si>
  <si>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</si>
  <si>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</si>
  <si>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</si>
  <si>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</si>
  <si>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</si>
  <si>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</si>
  <si>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</si>
  <si>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</si>
  <si>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</si>
  <si>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</si>
  <si>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</si>
  <si>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</si>
  <si>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</si>
  <si>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</si>
  <si>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</si>
  <si>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</si>
  <si>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</si>
  <si>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</si>
  <si>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</si>
  <si>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</si>
  <si>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</si>
  <si>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</si>
  <si>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</si>
  <si>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</si>
  <si>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</si>
  <si>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</si>
  <si>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</si>
  <si>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</si>
  <si>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</si>
  <si>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</si>
  <si>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</si>
  <si>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</si>
  <si>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</si>
  <si>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</si>
  <si>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Artículo</t>
  </si>
  <si>
    <t>X</t>
  </si>
  <si>
    <t>Seguimiento</t>
  </si>
  <si>
    <t>Comunicación fechas de auditoria interna, programación auditorias del SIGI</t>
  </si>
  <si>
    <t>Comunicación fechas de auditoria externa</t>
  </si>
  <si>
    <t>Atender la auditoria y entregar la información necesaria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</si>
  <si>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</si>
  <si>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</si>
  <si>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</si>
  <si>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Líder de proceso y su equipo de trabajo</t>
  </si>
  <si>
    <t xml:space="preserve">Jerarquía de la norma </t>
  </si>
  <si>
    <t xml:space="preserve">Número/ Fecha </t>
  </si>
  <si>
    <t>Título</t>
  </si>
  <si>
    <t xml:space="preserve">Aplicación Específica </t>
  </si>
  <si>
    <t>Ley</t>
  </si>
  <si>
    <t>Aplicación total</t>
  </si>
  <si>
    <t>1581 de 2012</t>
  </si>
  <si>
    <t>Eficacia</t>
  </si>
  <si>
    <t>NORMOGRAMA</t>
  </si>
  <si>
    <t>Fecha actualización:</t>
  </si>
  <si>
    <t>Partes interesadas (Grupos de Valor)</t>
  </si>
  <si>
    <t>DE02 Revisión Estratégica</t>
  </si>
  <si>
    <t>CI01 Asesoría y Evaluación Independiente
CI02 Seguimiento Sistema Integral de Gestión Institucional</t>
  </si>
  <si>
    <t>Entes de Control</t>
  </si>
  <si>
    <t>CI02 Seguimiento Sistema Integral de Gestión Institucional
DE02 Revisión Estratégica</t>
  </si>
  <si>
    <t>Realizar Comité de Gestión, verificar cumplimiento y establecer acciones</t>
  </si>
  <si>
    <t xml:space="preserve">Diligenciar el Plan de Mejoramiento con las acciones correctivas y preventivas.
Entregar periódicamente reporte de cumplimiento del Plan de Mejoramiento </t>
  </si>
  <si>
    <t>CI02 Seguimiento Sistema Integral de Gestión Institucional
DE02 Revisión Estratégica</t>
  </si>
  <si>
    <t>CÓDIGO</t>
  </si>
  <si>
    <t>VERSIÓN</t>
  </si>
  <si>
    <t>FECHA</t>
  </si>
  <si>
    <t>SC03 Gestión Ambiental</t>
  </si>
  <si>
    <t>Prácticas y controles en Seguridad y Salud en el Trabajo</t>
  </si>
  <si>
    <t>SC04 Seguridad y Salud en el Trabajo</t>
  </si>
  <si>
    <t>SC05 Gestión de la Seguridad de la Información</t>
  </si>
  <si>
    <t>Prácticas y controles ambientales</t>
  </si>
  <si>
    <t>Prácticas y controles en Seguridad de la Información</t>
  </si>
  <si>
    <t>Cumplir los lineamientos y metodologías de gestión de la Seguridad de la Información</t>
  </si>
  <si>
    <t>Participar en las actividades definidas en los programas de Seguridad y Salud en el Trabajo</t>
  </si>
  <si>
    <t>Participar en actividades definidas en los programas de Gestión Ambiental</t>
  </si>
  <si>
    <t>Lineamientos y metodologías de gestión en Seguridad y Salud en el Trabajo</t>
  </si>
  <si>
    <t>Lineamientos y metodologías de gestión Ambiental</t>
  </si>
  <si>
    <t>Lineamientos y metodologías de gestión de la Seguridad de la Información</t>
  </si>
  <si>
    <t xml:space="preserve">Todos los procesos
Servidores públicos y contratistas de la SIC
Representante de la Dirección para el Sistema de Gestión Ambiental </t>
  </si>
  <si>
    <t>Todos los procesos
Servidores públicos y contratistas de la SIC
Representante de la Dirección para el Sistema de Gestión de Seguridad y Salud en el Trabajo</t>
  </si>
  <si>
    <t>Todos los procesos
Servidores públicos y contratistas de la SIC
Representante de la Dirección para el Sistema de Gestión de Seguridad de la Información</t>
  </si>
  <si>
    <t>No aplica</t>
  </si>
  <si>
    <t>Información para Revisión por la Dirección e información para el ejercicio de Rendición de Cuentas</t>
  </si>
  <si>
    <t>Establecer acciones correctivas y preventivas</t>
  </si>
  <si>
    <t>Establecer acciones correctivas y preventivas (de ser necesario)</t>
  </si>
  <si>
    <t>Ministerio de Tecnología de la Información y las Comunicaciones - MinTIC
Ministerio de Industria, Comercio y Turismo - MinCIT</t>
  </si>
  <si>
    <t>Tecnología de la Información. Técnicas de Seguridad. Código de Práctica para la Gestión de la Seguridad de la Información.</t>
  </si>
  <si>
    <t>Tecnología de la Información. Técnicas de Seguridad. Sistemas de Gestión de seguridad de la Información. Requisitos.</t>
  </si>
  <si>
    <t>27002: 2013</t>
  </si>
  <si>
    <t>27001: 2013</t>
  </si>
  <si>
    <t>NTC ISO IEC</t>
  </si>
  <si>
    <t>Jefe Oficina de Tecnología e Informática
Coordinador Grupo de Trabajo de Informática Forense y Seguridad Digital</t>
  </si>
  <si>
    <t>Jefe Oficina de Tecnología e Informática
Coordinador Grupo de Trabajo de Informática Forense y Seguridad Digital
Comité Institucional de Gestión y Desempeño</t>
  </si>
  <si>
    <t>SC05-C01</t>
  </si>
  <si>
    <t>Partes interesadas (Grupos de Valor tales como proveedores de servicios tecnológicos, vigilados, organismos internacionales, entre otros)</t>
  </si>
  <si>
    <t xml:space="preserve">SC05 Gestión de la Seguridad de la Información
SC01 Formulación del Sistema Integral de Gestión </t>
  </si>
  <si>
    <t>Procedimientos, instructivos, formatos del Sistema de Gestión de Seguridad de la Información.</t>
  </si>
  <si>
    <t xml:space="preserve">Metodología para la Administración del Riesgo </t>
  </si>
  <si>
    <t>SC01 Formulación Sistema Integral de Gestión</t>
  </si>
  <si>
    <t>Activos de información</t>
  </si>
  <si>
    <t>SC05 Gestión de la Seguridad de la Información
GD01 Gestión Documental</t>
  </si>
  <si>
    <t>Comunicados y alertas emitidos por grupos de interés especial
Evento de seguridad de la
información</t>
  </si>
  <si>
    <t>SC05 Gestión de la Seguridad de la Información
SC01 Formulación Sistema Integral de Gestión</t>
  </si>
  <si>
    <t>Plan de tratamiento de riesgos de Seguridad de la Información</t>
  </si>
  <si>
    <t>Plan de seguridad y privacidad de la información</t>
  </si>
  <si>
    <t>Atención de incidentes de seguridad de la información</t>
  </si>
  <si>
    <t>Coordinador Grupo de Trabajo de Informática Forense y Seguridad Digital</t>
  </si>
  <si>
    <t>Incidentes de seguridad atendidos</t>
  </si>
  <si>
    <t>Incidentes de seguridad recibidos</t>
  </si>
  <si>
    <t>Corresponde al numero de incidentes de seguridad de la información que son atendidos.</t>
  </si>
  <si>
    <t>Corresponde al numero de incidentes de seguridad de la información recibidos</t>
  </si>
  <si>
    <t>1712 de 2014</t>
  </si>
  <si>
    <t xml:space="preserve">Por la cual se dictan disposiciones generales para la protección de datos personales. </t>
  </si>
  <si>
    <t>SC05-P02</t>
  </si>
  <si>
    <t>SC05-P01</t>
  </si>
  <si>
    <t>Evidencia forense recolectada
Solicitud de proceso legal ante el competente (cuando se requiera)</t>
  </si>
  <si>
    <t>Solución del incidente
Acciones de mejora para el SGSI</t>
  </si>
  <si>
    <t>Inicia con la planeación Sistema de Gestión de Seguridad de la Información de la Entidad y finaliza con la implementación de acciones de mejora para el SGSI.</t>
  </si>
  <si>
    <t>Implementación de controles de seguridad de la información.</t>
  </si>
  <si>
    <t>Evaluación de la comprensión del asistente a la charla de seguridad de la información</t>
  </si>
  <si>
    <t>Efectividad</t>
  </si>
  <si>
    <t>Número de controles de seguridad de la información que se planearon gestionar.</t>
  </si>
  <si>
    <t>Número de controles de seguridad de la información que han sido gestionados.</t>
  </si>
  <si>
    <t>Verificar cuántos controles han reportado avances en la implementación, con relación al número de controles de seguridad de la información que se planearon gestionar.</t>
  </si>
  <si>
    <t>Número de controles del anexo A de la norma ISO 27001:2013 que se planearon gestionar durante el periodo evaluado.</t>
  </si>
  <si>
    <t xml:space="preserve">Número de personas que obtuvieron una valoración igual o superior a 70% en la evaluación  </t>
  </si>
  <si>
    <t>Número total de personas que contestaron la encuesta  una vez impartida la  concientización en seguridad de la información por medio de charlas.</t>
  </si>
  <si>
    <t>Corresponde al número de personas que respondieron correctamente  al menos en un 70%, la evaluación realizada posterior a la concientización y sensibilización.</t>
  </si>
  <si>
    <t>Corresponde al número total de personas que contestaron la encuesta una vez finalizada la charla de concientización y sensibilización.</t>
  </si>
  <si>
    <t>Profesionales de apoyo al SGSI, 
Listas de asistencia, 
Evaluación de conocimientos.</t>
  </si>
  <si>
    <t>Necesidades, expectativas y requisitos de seguridad de la información.</t>
  </si>
  <si>
    <t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t>
  </si>
  <si>
    <t xml:space="preserve">Establecer los lineamientos para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t>
  </si>
  <si>
    <t>Revisar la eficacia del SGSI de la Superintendencia
de Industria y Comercio, a través de la revisión y seguimiento de los resultados de
las actividades realizadas para la implementación del SGSI. De acuerdo con lo establecido en:
-  SC05-P02 Procedimiento Plan de revisión y seguimiento a la implementación del SGSI</t>
  </si>
  <si>
    <t>Informes de resultados de seguimiento al SGSI.</t>
  </si>
  <si>
    <t>Plan de Acción
Plan Anual de Adquisiciones
Plan de seguridad y privacidad de la información
Plan de sensibilización, concienciación y culturización organizacional.
Plan de seguimiento y revisión del SGSI</t>
  </si>
  <si>
    <t>Definir las estrategias, objetivos, políticas y controles asociados al Sistema de Gestión de Seguridad de la Información de la Entidad.</t>
  </si>
  <si>
    <t>Jefe Oficina de Tecnología e Informática
Coordinador Grupo de Trabajo de Informática Forense y Seguridad Digital
Líderes de proceso y su equipo de trabajo</t>
  </si>
  <si>
    <t xml:space="preserve">Jefe Oficina de Tecnología e Informática
Coordinador Grupo de Trabajo de Informática Forense y Seguridad Digital
Líderes de proceso y su equipo de trabajo
Cordinador Grupo de Trabajo de Servicios Tecnologicos 
</t>
  </si>
  <si>
    <t xml:space="preserve">
Líderes de proceso y su equipo de trabajo
Jefe Oficina de Tecnología e Informática
Coordinador Grupo de Trabajo de Informática Forense y Seguridad Digital</t>
  </si>
  <si>
    <t xml:space="preserve"> Información de cumplimiento de actividades establecidas en Planes, Programas y Proyectos
Informes de resultados de seguimiento al SGSI.</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</si>
  <si>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
</t>
  </si>
  <si>
    <t xml:space="preserve">Jefe Oficina de Tecnología e Informática
Coordinador Grupo de Trabajo de Informática Forense y Seguridad Digital
</t>
  </si>
  <si>
    <t>SC05 Gestión de la Seguridad de la Información
Comité Institucional de Gestión y Desempeño</t>
  </si>
  <si>
    <t>Plan de seguridad y privacidad de la información
Plan de sensibilización, concienciación y culturización organizacional.
Plan de seguimiento y revisión del SGSI</t>
  </si>
  <si>
    <t>DE01 Formulación Estratégica 
DE02 Revisión Estratégica
DE04 Gestión Estratégica de Tecnologías de la Información</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</si>
  <si>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Plan Estratégico de Tecnología de Información y las Comunicaciones - PETIC
Políticas de TI 
Modelo de gestión y gobierno de TI para la SIC documentado y actualizado 
Modelo de Arquitectura Empresarial documentado y actualizado para la SIC
Modelo de Gestión de Proyectos TI documentado y actualizado para la SIC </t>
  </si>
  <si>
    <t xml:space="preserve">Plan de Acción
Plan Anual de Adquisiciones
Modelo de seguridad y privacidad de la información de la SIC </t>
  </si>
  <si>
    <t>DE01 Formulación Estratégica 
DE02 Revisión Estratégica
SC05 Gestión de la Seguridad de la Información
DE04 Gestión Estratégica de Tecnologías de la Información</t>
  </si>
  <si>
    <t xml:space="preserve">SC05 Gestión de la Seguridad de la Información
</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</si>
  <si>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</si>
  <si>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Consolidado de los monitoreos de riesgos de la entidad.</t>
  </si>
  <si>
    <t>Atención de las actividades de los tratamientos de riesgos de seguridad de la información</t>
  </si>
  <si>
    <t>Corresponde al número de actividades de los tratamientos de riesgos de seguridad de la información gestionadas por las áreas.</t>
  </si>
  <si>
    <t>Corresponde al número de actividades en los tratamientos de riesgos de seguridad de la información establecidas por las áreas.</t>
  </si>
  <si>
    <t>Numérica</t>
  </si>
  <si>
    <t>Actividades ejecutadas en los tratamientos de riesgos de seguridad de la información.</t>
  </si>
  <si>
    <t>Actividades establecidas para el trimestre en los tratamientos de riesgos de seguridad de la información de la entidad.</t>
  </si>
  <si>
    <t xml:space="preserve"> Identificar, analizar, y evaluar las
opciones para el tratamiento y la selección de controles para gestionar los riesgos
relacionados con la pérdida de confidencialidad, integridad, privacidad y disponibilidad de la información dentro del alcance del Sistema de Gestión de Seguridad de la Información. De acuerdo con lo establecido en:
SC01-P03 Metodología para la administración del riesgo</t>
  </si>
  <si>
    <t>Gestionar las alertas, eventos e incidentes de seguridad de la información para tomar los
correctivos necesarios y prevenir que no vuelvan a ocurrir. De acuerdo con lo establecido en:
-  SC05-P01 Procedimiento Gestión de Incidentes  de seguridad de la información</t>
  </si>
  <si>
    <t>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</si>
  <si>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</si>
  <si>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medio de la cual se crea la Ley de transparencia y del derecho de acceso a la información pública nacional y se dictan otras disposiciones.</t>
  </si>
  <si>
    <t>103 de 2015</t>
  </si>
  <si>
    <t>Por el cual se reglamenta parcialmente la Ley 1712 de 2014.</t>
  </si>
  <si>
    <t>Aplicación parcial</t>
  </si>
  <si>
    <t>Artículo 7
Artículo 13
Artículo 20 
Artículo 24 
Artículo 25 
Artículo 26</t>
  </si>
  <si>
    <t>Artículo 4 
Artículo 11 
Artículo 16
Artículo 18
Título IV
Título V</t>
  </si>
  <si>
    <t>Constitución Política de Colombia</t>
  </si>
  <si>
    <t>Circular externa</t>
  </si>
  <si>
    <t>Adicionar el capítulo segundo en el Título V de la Circular Única de la Superintendencia de Industria y Comercio.</t>
  </si>
  <si>
    <t>02 de 2015</t>
  </si>
  <si>
    <t>01 de 2016</t>
  </si>
  <si>
    <t>Modifica el capítulo segundo del Título V de la Circular Única de la Superintendencia de Industria y Comercio.</t>
  </si>
  <si>
    <t>Se modifican los numerales 2.2, 2.3, 2.6 y 2.7 del Capítulo Segundo del Título V de la Circular Única de la Superintendencia de Industria y Comercio.</t>
  </si>
  <si>
    <t>01 de 2017</t>
  </si>
  <si>
    <t>05 de 2017</t>
  </si>
  <si>
    <t>Adicionar un capitulo tercero al Título V de la Circular Única.</t>
  </si>
  <si>
    <t>02 de 2018</t>
  </si>
  <si>
    <t>03 de 2018</t>
  </si>
  <si>
    <t>Circular interna</t>
  </si>
  <si>
    <t>11 de 2020</t>
  </si>
  <si>
    <t>Por medio de la cual se modifica el numeral 3.2 del Capítulo Tercero del Título V de la Circular Única</t>
  </si>
  <si>
    <t>Modifica los numerales 2.1 al 2.4 y elimina los numerales 2.5 al 2.7 del capítulo segundo del Título V de la Circular Única de la Superintendencia de Industria y Comercio, en relación con el Registro Nacional de Bases de Datos -RNBD.</t>
  </si>
  <si>
    <t>Medidas temporales y excepcionales sobre COVID-19.</t>
  </si>
  <si>
    <t>Numeral 2.6
Numeral 2.7</t>
  </si>
  <si>
    <t>Directiva presidencial</t>
  </si>
  <si>
    <t>02 de 2020</t>
  </si>
  <si>
    <t>03 de 2021</t>
  </si>
  <si>
    <t>Con el fin de dar cumplimiento al artículo 147 del la Ley 1955 de 2019, "Por el cual se expide el Plan Nacional de Desarrollo 2018-2022 "Pacto por Colombia, Pacto por la Equidad", disminuir los costos de funcionamiento, acelerar la innovación, brindar entornos confiables digitales para las entidades públicas y mejorar sus procedimientos y servicios.</t>
  </si>
  <si>
    <t>Medidas para atender la contingencia generada por el COVID-19, a partir del uso de las tecnologías de la Información y las Telecomunicaciones - TIC.</t>
  </si>
  <si>
    <t>Resolución</t>
  </si>
  <si>
    <t>1834 de 2014</t>
  </si>
  <si>
    <t>Por medio de la cual se implementó el teletrabajo en la Superintendencia de Industria y Comercio.</t>
  </si>
  <si>
    <t>Artículo 5</t>
  </si>
  <si>
    <t>43969 de 2016</t>
  </si>
  <si>
    <t>Por medio de la cual se modifica la Resolución 1834 del 24 de enero de 2014.</t>
  </si>
  <si>
    <t>62538 de 2018</t>
  </si>
  <si>
    <t>Por el cual se crea y se organiza un Grupo de Trabajo.</t>
  </si>
  <si>
    <t>20840 de 2020</t>
  </si>
  <si>
    <t>500 de 2021</t>
  </si>
  <si>
    <t>Por medio de la cual se deroga la Resolución 12600 de 2018 y se adoptan disposiciones frente a la conformación y funcionamiento del Comité Institucional de Gestión y Desempeño de la Superintendencia de Industria y Comercio.</t>
  </si>
  <si>
    <t>Por la cual se establecen los lineamientos y estándares para la estrategia de seguridad digital y se adopta el modelo de seguridad y privacidad como habilitador de la política de Gobierno Digital.</t>
  </si>
  <si>
    <t>Artículo 3
Artículo 6
Artículo 10
Artículo 11</t>
  </si>
  <si>
    <t>31000: 2018</t>
  </si>
  <si>
    <t>Gestión del riesgo. Principios y directrices.</t>
  </si>
  <si>
    <t>Tecnología de la Información. Técnicas de Seguridad. Gestión de incidentes de Seguridad de la Información.</t>
  </si>
  <si>
    <t>27035: 2013</t>
  </si>
  <si>
    <t>Documento</t>
  </si>
  <si>
    <t>Guía</t>
  </si>
  <si>
    <t>Administración de los riesgos de gestión, corrupción y seguridad digital y el diseño de controles en entidades públicas.</t>
  </si>
  <si>
    <t>CONPES 3995 de 2020. Política nacional que tiene como objetivo establecer medidas para ampliar la confianza digital y mejorar la seguridad digital de manera que Colombia sea una sociedad incluyente y competitiva en el futuro digital.</t>
  </si>
  <si>
    <t>Manual</t>
  </si>
  <si>
    <t>Manual Gobierno Digital.</t>
  </si>
  <si>
    <t>Modelo de Seguridad y Privacidad de la Información.</t>
  </si>
  <si>
    <t>Decreto</t>
  </si>
  <si>
    <t>4886 de 2011</t>
  </si>
  <si>
    <t>Por el cual se modifica la estructura de la Superintendencia de Industria y Comercio y se determinan las funciones de sus dependencias.</t>
  </si>
  <si>
    <t>1377 de 2013</t>
  </si>
  <si>
    <t>Por el cual se reglamenta parcialmente la Ley 1581 de 2012.</t>
  </si>
  <si>
    <t>886 de 2014</t>
  </si>
  <si>
    <t>Por el cual se reglamenta el artículo 25 de la Ley 1581 de 2012, relativo al Registro Nacional de Bases de Datos.</t>
  </si>
  <si>
    <t>1494 de 2015</t>
  </si>
  <si>
    <t>Por el cual se corrigen yerros en la Ley 1712 de 2014.</t>
  </si>
  <si>
    <t>1747 de 2000</t>
  </si>
  <si>
    <t>Por el cual se reglamenta parcialmente la Ley 527 de 1999, en lo relacionado con las entidades de certificación, los certificados y las firmas digitales.</t>
  </si>
  <si>
    <t>884 de 2012</t>
  </si>
  <si>
    <t>Por la cual se reglamenta la Ley 1221 de 2008 y se establecen las condiciones generales de Teletrabajo que regirán las relaciones entre empleadores y teletrabajadores en relación de dependencia, tanto en el sector privado como público.</t>
  </si>
  <si>
    <t>460 de 1995</t>
  </si>
  <si>
    <t>Por el cual se reglamenta el Registro Nacional del Derecho de Autor y se regula el Depósito Legal.</t>
  </si>
  <si>
    <t>1066 de 2015</t>
  </si>
  <si>
    <t>Por medio del cual se expide el Decreto Único Reglamentario del Sector Administrativo del Interior.</t>
  </si>
  <si>
    <t>Parte 6, Título 1, Capítulo 1
Capítulo 3</t>
  </si>
  <si>
    <t>1499 de 2017</t>
  </si>
  <si>
    <t>2364 de 2012</t>
  </si>
  <si>
    <t>728 de 2017</t>
  </si>
  <si>
    <t>612 de 2018</t>
  </si>
  <si>
    <t>1008 de 2018</t>
  </si>
  <si>
    <t>Artículo 2.2.22.1.5
Artículo 2.2.22.3.8</t>
  </si>
  <si>
    <t>Por medio del cual se modifica el Decreto 1083 de 2015, Decreto Único Reglamentario del Sector Función Pública, en lo relacionado con el Sistema de Gestión establecido en el artículo 133 de la Ley 1753 de 2015.</t>
  </si>
  <si>
    <t>Por medio del cual se reglamenta el artículo 7º de la Ley 527 de 1999, sobre la firma electrónica y se dictan otras disposiciones.</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</si>
  <si>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</si>
  <si>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Por el cual se fijan directrices para la integración de los planes institucionales y estratégicos al Plan de Acción por parte de las Entidades del Estado.</t>
  </si>
  <si>
    <t>962 de 2005</t>
  </si>
  <si>
    <t>Por la cual se dictan disposiciones sobre racionalización de trámites y procedimientos administrativos de los organismos y entidades del Estado y de los particulares que ejercen funciones públicas o prestan servicios públicos.</t>
  </si>
  <si>
    <t>599 de 2000</t>
  </si>
  <si>
    <t>Por la cual se expide el Código Penal.</t>
  </si>
  <si>
    <t>1032 de 2006</t>
  </si>
  <si>
    <t>Por la cual se modifican los artículos 257, 271, 272 y 306 del código penal.</t>
  </si>
  <si>
    <t>1437 de 2011</t>
  </si>
  <si>
    <t>Por la cual se expide el Código de Procedimiento Administrativo y de lo Contencioso Administrativo.</t>
  </si>
  <si>
    <t>Artículo 8
Título II</t>
  </si>
  <si>
    <t>527 de 1999</t>
  </si>
  <si>
    <t>Por medio de la cual se define y reglamenta el acceso y uso de los mensajes de datos, del comercio electrónico y de las firmas digitales, y se establecen las entidades de certificación y se dictan otras disposiciones.</t>
  </si>
  <si>
    <t>Artículo 2. 
Artículo 5. 
Capítulo II 
Capítulo III
Artículo 28</t>
  </si>
  <si>
    <t>1221 de 2008</t>
  </si>
  <si>
    <t>1928 de 2018</t>
  </si>
  <si>
    <t>Por la cual se establecen normas para promover y regular el Teletrabajo y se dictan otras disposiciones.</t>
  </si>
  <si>
    <t>Por medio de la cual se aprueba el "Convenio sobre la Ciberdelincuencia" del Congreso de Colombia.</t>
  </si>
  <si>
    <t>Por medio de la cual se expide el código general disciplinario se derogan la ley 734 de 2002 y algunas disposiciones de la ley 1474 de 2011, relacionadas con el derecho disciplinario.</t>
  </si>
  <si>
    <t>Por el cual se expide el Plan Nacional de desarrollo 2018-2022 "Pacto por Colombia, Pacto por la equidad".</t>
  </si>
  <si>
    <t>1952 de 2019</t>
  </si>
  <si>
    <t>1955 de 2019</t>
  </si>
  <si>
    <t>Artículo 147
Artículo 148</t>
  </si>
  <si>
    <t>Anexo 4</t>
  </si>
  <si>
    <t>Informe proporcionado por el SOC</t>
  </si>
  <si>
    <t>Artículo 15
Artículo 74</t>
  </si>
  <si>
    <t>Artículo 24</t>
  </si>
  <si>
    <t>Artículo 2.2.9.2.2</t>
  </si>
  <si>
    <t>Artículo 6</t>
  </si>
  <si>
    <t>Título IV.
Capítulo II.
Capítulo III.</t>
  </si>
  <si>
    <t>Acuerdo</t>
  </si>
  <si>
    <t>03 de 2015</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</si>
  <si>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</si>
  <si>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 Instrumento de evaluacion del MSPI.</t>
  </si>
  <si>
    <t>* Planeación del Grupo de Trabajo de Informática Forense y Seguridad Digital.</t>
  </si>
  <si>
    <t>Teniendo en cuenta los reportes del indicador en el año 2020, se establece el 100% en la línea base para la vigencia 2021.</t>
  </si>
  <si>
    <t>Teniendo en cuenta los reportes del indicador en el año 2020, se establece el 100% en la línea base para la vigencia 2021</t>
  </si>
  <si>
    <t>Se establece como línea base para la vigencia 2021 el 100%, teniendo en cuenta el promedio de los reportes en el año 2020</t>
  </si>
  <si>
    <t>Medir la efectividad del conocimiento adquirido por el servidor público o contratista que haya asistido a la charla de sensibilización en seguridad de la información, mediante la formulación de unas preguntas.</t>
  </si>
  <si>
    <t xml:space="preserve">	Se establece como línea base el 83,69% para la vigencia 2021, teniendo en cuenta el promedio de los reportes en el año 2020.</t>
  </si>
  <si>
    <t>Determina la eficacia si al detectar los incidentes que hayan atentado contra la disponibilidad, confidencialidad, privacidad e integridad de la información de la entidad, son atendidos conforme los procedimientos establecidos.</t>
  </si>
  <si>
    <t>Realizar seguimiento a las actividades atendidas con base a los riesgos identificados por cada proceso en los planes de tratamientos.</t>
  </si>
  <si>
    <t>Realizar seguimiento a la implementación de  los controles de seguridad de la información de la SIC, con referencia al anexo A de la norma ISO 27001:2013 con el fin de proteger los activos y la información de la Entidad frente a amenazas internas o externas.</t>
  </si>
  <si>
    <t>Grado de cumplimiento en la implementación de controles del Modelo de Seguridad y Privacidad de la Información con base en los controles seleccionados y definidos en el Plan de Seguridad y Privacidad de la Información.</t>
  </si>
  <si>
    <t>(Número de controles de seguridad de la información que han sido gestionados / Número de controles de seguridad de la información que se planearon gestionar) *100</t>
  </si>
  <si>
    <t>Establecer la efectividad de un plan de capacitación y sensibilización previamente definido como medio para el control de incidentes de seguridad. El indicador permite medir que el recurso humano de la SIC tenga conciencia de la pertinencia e importancia de sus actividades en seguridad de la información.</t>
  </si>
  <si>
    <t>(Número de personas que obtuvieron una valoración igual o superior a 70% en la evaluación   / Número total de personas que contestaron la encuesta  una vez impartida la  concientización en seguridad de la información por medio de charlas) *100</t>
  </si>
  <si>
    <t>Medir el porcentaje de incidentes de seguridad de la información atendidos que hayan atentado contra la disponibilidad, confidencialidad, privacidad e integridad de la información de la entidad. El indicador permite medir la eficacia en la atención de un incidente.</t>
  </si>
  <si>
    <t>(Número de incidentes de seguridad de la información atendidos / Número  de incidentes de seguridad de la información recibidos) *100</t>
  </si>
  <si>
    <t>Medir el porcentaje de actividades atendidas, las cuales fueron establecidas para mitigar los riesgos de seguridad de la información a los que se encuentran expuestos los procesos de la Entidad.</t>
  </si>
  <si>
    <t>(Número de actividades en los  tratamientos de riesgos de seguridad de la información ejecutadas/ Número total de actividades establecidas para el trimestre en los tratamientos de riesgo de seguridad de la información) *100</t>
  </si>
  <si>
    <t xml:space="preserve">GS01 Gestión de servicios tecnológicos
</t>
  </si>
  <si>
    <t xml:space="preserve">SC05 Gestión de la Seguridad de la Información
GS01 Gestión de servicios tecnológicos
</t>
  </si>
  <si>
    <t>Plan de Recuperación de Desastres</t>
  </si>
  <si>
    <t>Análisis de impacto al negocio</t>
  </si>
  <si>
    <t>Identificar los  productos  y  servicios críticos,  tiempos  de  recuperación  y  restauración,  criticidad, dependencias y personal crítico ante una interrupción o desastre tecnológico . De acuerdo con lo establecido en:
-  SC05-I07 - Metodología para el análisis de impacto al negocio</t>
  </si>
  <si>
    <t>Servidores públicos o contratistas designados y autorizados por la Oficina de Tecnología e Informática</t>
  </si>
  <si>
    <t xml:space="preserve">Todos los procesos
</t>
  </si>
  <si>
    <t>Dirección Financiera</t>
  </si>
  <si>
    <t>Grupo   de   Trabajo   de Administración  de  Personal</t>
  </si>
  <si>
    <t>Solicitudes internas</t>
  </si>
  <si>
    <t xml:space="preserve">
Todos los procesos</t>
  </si>
  <si>
    <t>Activos de información identificados y clasificados</t>
  </si>
  <si>
    <t>Ejecutar inspección a los sistema de información o elementos de la plataforma tecnológica . De acuerdo con lo establecido en:
-  SC05-I06 - Instructivo para la inspección de seguridad en sistemas de información.</t>
  </si>
  <si>
    <t>Jefe Oficina de Tecnología e Informática
Coordinador Grupo de Trabajo de Informática Forense y Seguridad Digital
Coordinador del Grupo de Trabajo de Servicios Tecnológicos</t>
  </si>
  <si>
    <t>Informe con el resultado de la inspección</t>
  </si>
  <si>
    <t xml:space="preserve">SC05 Gestión de la Seguridad de la Información
GS01 Gestión de Servicios Tecnológicos
Jefatura de la OTI
</t>
  </si>
  <si>
    <t>Inventario de la infraestructura.
Diagrama  de  arquitectura,  servidores,  elementos  de red  de  datos,  sistemas operativos y bases de datos.</t>
  </si>
  <si>
    <t>Lista  de  chequeo  descrita  en  el  formato  SC05-F04 Inspección  de  aspectos  generales  de  seguridad  en  sistemas  de  información.</t>
  </si>
  <si>
    <t xml:space="preserve">Todos los procesos
</t>
  </si>
  <si>
    <t>MinTIC</t>
  </si>
  <si>
    <t xml:space="preserve">Modelo  de  Seguridad  y  Privacidad de  la  Información
Informes de rendición de cuentas.
Procesos y procedimientos del SIGI
</t>
  </si>
  <si>
    <t xml:space="preserve">Oficina de Tecnología e Informática
Líderes de los procesos
</t>
  </si>
  <si>
    <t>Entidad certificadora</t>
  </si>
  <si>
    <t>Certificado digital emitido o revocado por la entidad certificadora</t>
  </si>
  <si>
    <t>Identificar, clasificar y
valorar los activos de información de la Superintendencia de Industria y Comercio. De acuerdo con lo establecido en:
-  SC05-I02  Metodología para la identificación, clasificación y valoración de activos de información y  SC05-I04  - Instructivo de clasificación y rotulación de la información.</t>
  </si>
  <si>
    <t>Asignar o revocar los certificados digitales a los Delegados,  Directivos,  Directores,  Jefes  o Coordinadores  de  la  Superintendencia  de  Industria  y  Comercio. De acuerdo con lo establecido en:
-  SC05-I08 - Certificados digitales</t>
  </si>
  <si>
    <t>Partes interesadas (SOC)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</si>
</sst>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7"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12"/>
      <color theme="1"/>
      <name val="Arial"/>
      <family val="2"/>
    </font>
    <font>
      <b/>
      <i/>
      <sz val="11"/>
      <color theme="9" tint="-0.249977111117893"/>
      <name val="Calibri"/>
      <family val="2"/>
      <scheme val="minor"/>
    </font>
    <font>
      <b/>
      <sz val="14"/>
      <name val="Arial"/>
      <family val="2"/>
    </font>
    <font>
      <sz val="11"/>
      <color rgb="FFFF0000"/>
      <name val="Arial"/>
      <family val="2"/>
    </font>
    <font>
      <b/>
      <sz val="14"/>
      <color rgb="FFFF0000"/>
      <name val="Arial"/>
      <family val="2"/>
    </font>
    <font>
      <b/>
      <sz val="16"/>
      <color rgb="FFFF0000"/>
      <name val="Arial"/>
      <family val="2"/>
    </font>
    <font>
      <b/>
      <sz val="12"/>
      <name val="Arial"/>
      <family val="2"/>
    </font>
    <font>
      <b/>
      <sz val="16"/>
      <name val="Arial"/>
      <family val="2"/>
    </font>
    <font>
      <sz val="11"/>
      <name val="Calibri"/>
      <family val="2"/>
      <scheme val="minor"/>
    </font>
    <font>
      <b/>
      <sz val="11"/>
      <name val="Arial"/>
      <family val="2"/>
    </font>
    <font>
      <sz val="8"/>
      <name val="Calibri"/>
      <family val="2"/>
      <scheme val="minor"/>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6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style="thin">
        <color indexed="64"/>
      </right>
      <top style="thin">
        <color indexed="64"/>
      </top>
      <bottom/>
      <diagonal/>
    </border>
    <border>
      <left style="medium">
        <color auto="1"/>
      </left>
      <right style="hair">
        <color auto="1"/>
      </right>
      <top/>
      <bottom/>
      <diagonal/>
    </border>
    <border>
      <left style="medium">
        <color auto="1"/>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style="medium">
        <color indexed="64"/>
      </left>
      <right/>
      <top/>
      <bottom style="hair">
        <color auto="1"/>
      </bottom>
      <diagonal/>
    </border>
    <border>
      <left/>
      <right style="medium">
        <color auto="1"/>
      </right>
      <top style="medium">
        <color auto="1"/>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style="hair">
        <color auto="1"/>
      </top>
      <bottom style="medium">
        <color auto="1"/>
      </bottom>
      <diagonal/>
    </border>
  </borders>
  <cellStyleXfs count="3">
    <xf numFmtId="0" fontId="0" fillId="0" borderId="0"/>
    <xf numFmtId="0" fontId="9" fillId="0" borderId="0" applyNumberFormat="0" applyFill="0" applyBorder="0" applyAlignment="0" applyProtection="0"/>
    <xf numFmtId="0" fontId="17" fillId="0" borderId="0"/>
  </cellStyleXfs>
  <cellXfs count="396">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1" fillId="0" borderId="46"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24" fillId="0" borderId="0" xfId="0" applyFont="1" applyFill="1" applyBorder="1" applyAlignment="1">
      <alignment horizontal="center" vertical="center" wrapText="1"/>
    </xf>
    <xf numFmtId="0" fontId="22"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wrapText="1"/>
    </xf>
    <xf numFmtId="0" fontId="25"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7" fillId="2" borderId="32"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3" xfId="0" applyFont="1" applyBorder="1" applyAlignment="1">
      <alignment horizontal="center" vertical="center"/>
    </xf>
    <xf numFmtId="164" fontId="10" fillId="0" borderId="33" xfId="0" applyNumberFormat="1" applyFont="1" applyBorder="1" applyAlignment="1">
      <alignment horizontal="center" vertical="center"/>
    </xf>
    <xf numFmtId="0" fontId="10" fillId="0" borderId="0" xfId="0" applyFont="1" applyBorder="1" applyAlignment="1">
      <alignment vertical="center" wrapText="1"/>
    </xf>
    <xf numFmtId="0" fontId="10" fillId="0" borderId="0" xfId="0" applyFont="1" applyFill="1" applyBorder="1" applyAlignment="1">
      <alignment horizontal="center"/>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24" fillId="0" borderId="0" xfId="0" applyFont="1" applyFill="1" applyBorder="1" applyAlignment="1">
      <alignment vertical="center" wrapText="1"/>
    </xf>
    <xf numFmtId="0" fontId="10" fillId="0" borderId="6" xfId="0" applyFont="1" applyFill="1" applyBorder="1" applyAlignment="1">
      <alignment horizontal="center"/>
    </xf>
    <xf numFmtId="0" fontId="10" fillId="0" borderId="1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10" fillId="0" borderId="31" xfId="0" applyFont="1" applyBorder="1" applyAlignment="1">
      <alignment horizontal="center" vertical="center" wrapText="1"/>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justify" vertical="center"/>
    </xf>
    <xf numFmtId="0" fontId="8" fillId="3"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6" fillId="9" borderId="48" xfId="0" applyFont="1" applyFill="1" applyBorder="1" applyAlignment="1">
      <alignment horizontal="center" vertical="center" wrapText="1"/>
    </xf>
    <xf numFmtId="0" fontId="25" fillId="0" borderId="33" xfId="0" applyFont="1" applyFill="1" applyBorder="1" applyAlignment="1">
      <alignment horizontal="justify" vertical="center" wrapText="1"/>
    </xf>
    <xf numFmtId="0" fontId="0" fillId="0" borderId="25" xfId="0" applyBorder="1"/>
    <xf numFmtId="0" fontId="10" fillId="0" borderId="1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0" xfId="0" applyFont="1" applyBorder="1" applyAlignment="1">
      <alignment horizontal="center"/>
    </xf>
    <xf numFmtId="0" fontId="23" fillId="0" borderId="26"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3"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 xfId="0" applyFont="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Border="1" applyAlignment="1">
      <alignment horizontal="center"/>
    </xf>
    <xf numFmtId="0" fontId="34" fillId="0" borderId="0" xfId="0" applyFont="1"/>
    <xf numFmtId="0" fontId="23" fillId="0" borderId="0" xfId="0" applyFont="1" applyFill="1" applyBorder="1" applyAlignment="1">
      <alignment vertical="center" wrapText="1"/>
    </xf>
    <xf numFmtId="0" fontId="17" fillId="0" borderId="23" xfId="0" applyFont="1" applyBorder="1" applyAlignment="1">
      <alignment horizontal="center" vertical="center" wrapText="1"/>
    </xf>
    <xf numFmtId="0" fontId="7" fillId="3" borderId="65" xfId="0" applyFont="1" applyFill="1" applyBorder="1" applyAlignment="1">
      <alignment horizontal="center" vertical="center"/>
    </xf>
    <xf numFmtId="0" fontId="11" fillId="0" borderId="33" xfId="0" applyFont="1" applyBorder="1"/>
    <xf numFmtId="0" fontId="23" fillId="0" borderId="0" xfId="0" applyFont="1" applyFill="1" applyBorder="1" applyAlignment="1">
      <alignment horizontal="center" vertical="center" wrapText="1"/>
    </xf>
    <xf numFmtId="0" fontId="10" fillId="0" borderId="0" xfId="0" applyFont="1" applyBorder="1" applyAlignment="1">
      <alignment horizontal="center"/>
    </xf>
    <xf numFmtId="0" fontId="23" fillId="0" borderId="0" xfId="0" applyFont="1" applyFill="1" applyBorder="1" applyAlignment="1">
      <alignment horizontal="center" vertical="center" wrapText="1"/>
    </xf>
    <xf numFmtId="0" fontId="10" fillId="0" borderId="0" xfId="0" applyFont="1" applyBorder="1" applyAlignment="1">
      <alignment horizontal="center"/>
    </xf>
    <xf numFmtId="0" fontId="10" fillId="0" borderId="1" xfId="0" applyFont="1" applyBorder="1" applyAlignment="1">
      <alignment horizontal="center" vertical="center" wrapText="1"/>
    </xf>
    <xf numFmtId="0" fontId="23" fillId="0" borderId="23"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0" xfId="0" applyFont="1" applyFill="1" applyBorder="1" applyAlignment="1">
      <alignment horizontal="center" vertical="center"/>
    </xf>
    <xf numFmtId="0" fontId="10" fillId="0" borderId="45" xfId="0" applyFont="1" applyFill="1" applyBorder="1" applyAlignment="1">
      <alignment horizontal="center" vertical="center" wrapText="1"/>
    </xf>
    <xf numFmtId="0" fontId="2"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0" fillId="0" borderId="0" xfId="0" applyFill="1" applyBorder="1"/>
    <xf numFmtId="0" fontId="0" fillId="0" borderId="28" xfId="0" applyFill="1" applyBorder="1"/>
    <xf numFmtId="0" fontId="0" fillId="0" borderId="0" xfId="0" applyFill="1"/>
    <xf numFmtId="0" fontId="17" fillId="0" borderId="23"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7" fillId="0" borderId="36"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6" xfId="0" applyBorder="1" applyAlignment="1">
      <alignment horizontal="center" vertical="center"/>
    </xf>
    <xf numFmtId="0" fontId="10" fillId="0" borderId="2" xfId="0" applyFont="1" applyBorder="1" applyAlignment="1">
      <alignment horizontal="center" vertical="center" wrapText="1"/>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0" borderId="4" xfId="0" applyFont="1" applyFill="1" applyBorder="1" applyAlignment="1">
      <alignment horizontal="justify" vertical="center" wrapText="1"/>
    </xf>
    <xf numFmtId="0" fontId="16" fillId="0" borderId="4" xfId="0" applyFont="1" applyFill="1" applyBorder="1" applyAlignment="1">
      <alignment horizontal="justify" vertical="center"/>
    </xf>
    <xf numFmtId="0" fontId="16" fillId="0"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23" fillId="0" borderId="1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3" fillId="0" borderId="57" xfId="0" applyFont="1" applyBorder="1" applyAlignment="1">
      <alignment horizontal="center" vertical="center"/>
    </xf>
    <xf numFmtId="0" fontId="23" fillId="0" borderId="59" xfId="0" applyFont="1" applyBorder="1" applyAlignment="1">
      <alignment horizontal="center" vertical="center"/>
    </xf>
    <xf numFmtId="0" fontId="23" fillId="0" borderId="16" xfId="0" applyFont="1" applyBorder="1" applyAlignment="1">
      <alignment horizontal="center" vertical="center"/>
    </xf>
    <xf numFmtId="0" fontId="23" fillId="0" borderId="25" xfId="0" applyFont="1" applyBorder="1" applyAlignment="1">
      <alignment horizontal="center" vertical="center"/>
    </xf>
    <xf numFmtId="164" fontId="23" fillId="0" borderId="16" xfId="0" applyNumberFormat="1" applyFont="1" applyBorder="1" applyAlignment="1">
      <alignment horizontal="center" vertical="center"/>
    </xf>
    <xf numFmtId="164" fontId="23" fillId="0" borderId="25" xfId="0" applyNumberFormat="1" applyFont="1" applyBorder="1" applyAlignment="1">
      <alignment horizontal="center" vertical="center"/>
    </xf>
    <xf numFmtId="0" fontId="2" fillId="0" borderId="57"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55" xfId="0" applyBorder="1" applyAlignment="1">
      <alignment horizontal="center"/>
    </xf>
    <xf numFmtId="0" fontId="0" fillId="0" borderId="54" xfId="0" applyBorder="1" applyAlignment="1">
      <alignment horizontal="center"/>
    </xf>
    <xf numFmtId="0" fontId="0" fillId="0" borderId="56" xfId="0" applyBorder="1" applyAlignment="1">
      <alignment horizontal="center"/>
    </xf>
    <xf numFmtId="0" fontId="0" fillId="0" borderId="7" xfId="0" applyBorder="1" applyAlignment="1">
      <alignment horizontal="center"/>
    </xf>
    <xf numFmtId="0" fontId="0" fillId="0" borderId="58"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7" fillId="2" borderId="54" xfId="0" applyFont="1" applyFill="1" applyBorder="1" applyAlignment="1">
      <alignment horizontal="center" vertical="center"/>
    </xf>
    <xf numFmtId="0" fontId="10" fillId="0" borderId="6" xfId="0" applyFont="1" applyBorder="1" applyAlignment="1">
      <alignment horizontal="center" vertical="center" wrapText="1"/>
    </xf>
    <xf numFmtId="0" fontId="35" fillId="0" borderId="3"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16"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6"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7" xfId="0" applyFont="1" applyFill="1" applyBorder="1" applyAlignment="1">
      <alignment horizontal="center" vertical="center"/>
    </xf>
    <xf numFmtId="0" fontId="23" fillId="4" borderId="1" xfId="0" applyFont="1" applyFill="1" applyBorder="1" applyAlignment="1">
      <alignment horizontal="justify" vertical="center"/>
    </xf>
    <xf numFmtId="0" fontId="23" fillId="4" borderId="26" xfId="0" applyFont="1" applyFill="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23" fillId="4" borderId="63" xfId="0" applyFont="1" applyFill="1" applyBorder="1" applyAlignment="1">
      <alignment horizontal="center" vertical="center" wrapText="1"/>
    </xf>
    <xf numFmtId="0" fontId="23" fillId="4" borderId="64" xfId="0" applyFont="1" applyFill="1" applyBorder="1" applyAlignment="1">
      <alignment horizontal="center" vertical="center" wrapText="1"/>
    </xf>
    <xf numFmtId="9" fontId="32" fillId="0" borderId="16" xfId="1" applyNumberFormat="1" applyFont="1" applyFill="1" applyBorder="1" applyAlignment="1">
      <alignment horizontal="center" vertical="center" wrapText="1"/>
    </xf>
    <xf numFmtId="9" fontId="32" fillId="0" borderId="4" xfId="1" applyNumberFormat="1"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4" xfId="0" applyFont="1" applyFill="1" applyBorder="1" applyAlignment="1">
      <alignment horizontal="center" vertical="center" wrapText="1"/>
    </xf>
    <xf numFmtId="9" fontId="32" fillId="0" borderId="2" xfId="1" applyNumberFormat="1" applyFont="1" applyFill="1" applyBorder="1" applyAlignment="1">
      <alignment horizontal="center" vertical="center" wrapText="1"/>
    </xf>
    <xf numFmtId="0" fontId="7" fillId="3" borderId="31"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10" fontId="28" fillId="4" borderId="4" xfId="1" applyNumberFormat="1" applyFont="1" applyFill="1" applyBorder="1" applyAlignment="1">
      <alignment horizontal="center" vertical="center" wrapText="1"/>
    </xf>
    <xf numFmtId="9" fontId="28" fillId="0" borderId="4" xfId="1" applyNumberFormat="1" applyFont="1" applyFill="1" applyBorder="1" applyAlignment="1">
      <alignment horizontal="center" vertical="center" wrapText="1"/>
    </xf>
    <xf numFmtId="0" fontId="28" fillId="0" borderId="4" xfId="1"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44" xfId="0" applyFont="1" applyFill="1" applyBorder="1" applyAlignment="1">
      <alignment horizontal="center" vertical="center"/>
    </xf>
    <xf numFmtId="0" fontId="10" fillId="0" borderId="4" xfId="0" applyFont="1" applyFill="1" applyBorder="1" applyAlignment="1">
      <alignment horizontal="center" vertical="center"/>
    </xf>
    <xf numFmtId="0" fontId="30" fillId="0" borderId="4"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3" xfId="0" applyFont="1" applyBorder="1" applyAlignment="1">
      <alignment horizontal="center"/>
    </xf>
    <xf numFmtId="0" fontId="33" fillId="0" borderId="33" xfId="0" applyFont="1" applyBorder="1" applyAlignment="1">
      <alignment horizontal="center" vertical="center"/>
    </xf>
    <xf numFmtId="0" fontId="31" fillId="0" borderId="33" xfId="0" applyFont="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jpg"/></Relationships>
</file>

<file path=xl/drawings/_rels/drawing3.xml.rels><?xml version="1.0" encoding="UTF-8" standalone="yes"?>
<Relationships xmlns="http://schemas.openxmlformats.org/package/2006/relationships"><Relationship Id="rId1" Type="http://schemas.openxmlformats.org/officeDocument/2006/relationships/image" Target="../media/image7.jpg"/></Relationships>
</file>

<file path=xl/drawings/_rels/drawing4.xml.rels><?xml version="1.0" encoding="UTF-8" standalone="yes"?>
<Relationships xmlns="http://schemas.openxmlformats.org/package/2006/relationships"><Relationship Id="rId1" Type="http://schemas.openxmlformats.org/officeDocument/2006/relationships/image" Target="../media/image7.jpg"/></Relationships>
</file>

<file path=xl/drawings/_rels/drawing5.xml.rels><?xml version="1.0" encoding="UTF-8" standalone="yes"?>
<Relationships xmlns="http://schemas.openxmlformats.org/package/2006/relationships"><Relationship Id="rId1" Type="http://schemas.openxmlformats.org/officeDocument/2006/relationships/image" Target="../media/image7.jp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7</xdr:row>
      <xdr:rowOff>148166</xdr:rowOff>
    </xdr:from>
    <xdr:to>
      <xdr:col>0</xdr:col>
      <xdr:colOff>1512256</xdr:colOff>
      <xdr:row>10</xdr:row>
      <xdr:rowOff>254794</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27971</xdr:colOff>
      <xdr:row>9</xdr:row>
      <xdr:rowOff>84927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412633</xdr:colOff>
      <xdr:row>9</xdr:row>
      <xdr:rowOff>75979</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2354786</xdr:colOff>
      <xdr:row>8</xdr:row>
      <xdr:rowOff>51955</xdr:rowOff>
    </xdr:from>
    <xdr:to>
      <xdr:col>19</xdr:col>
      <xdr:colOff>379645</xdr:colOff>
      <xdr:row>9</xdr:row>
      <xdr:rowOff>36149</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3626036" y="2369705"/>
          <a:ext cx="406109" cy="411496"/>
        </a:xfrm>
        <a:prstGeom prst="rect">
          <a:avLst/>
        </a:prstGeom>
      </xdr:spPr>
    </xdr:pic>
    <xdr:clientData/>
  </xdr:twoCellAnchor>
  <xdr:twoCellAnchor editAs="oneCell">
    <xdr:from>
      <xdr:col>20</xdr:col>
      <xdr:colOff>1168822</xdr:colOff>
      <xdr:row>74</xdr:row>
      <xdr:rowOff>168373</xdr:rowOff>
    </xdr:from>
    <xdr:to>
      <xdr:col>22</xdr:col>
      <xdr:colOff>530934</xdr:colOff>
      <xdr:row>81</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64</xdr:row>
      <xdr:rowOff>161588</xdr:rowOff>
    </xdr:from>
    <xdr:to>
      <xdr:col>14</xdr:col>
      <xdr:colOff>365125</xdr:colOff>
      <xdr:row>73</xdr:row>
      <xdr:rowOff>107158</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97006" y="46779659"/>
          <a:ext cx="4341262" cy="1660070"/>
          <a:chOff x="608263" y="7708566"/>
          <a:chExt cx="3502881" cy="1764954"/>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47829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Modelo de seguridad y privacidad de la información (MSPI), Modelo Nacional de Gestión de Riesgos de Seguridad Digital (MGRSD), Modelo Integrado de Planeación y Gestión (MIPG), ISO 31000, ISO 27003, ISO 27004, ISO 27000, ISO 27032, ISO 27034, ISO 22317, NTC-ISO 19011, NTC - ISO 27001, NTC - ISO 27002, NTC - ISO 27005, NTC ISO 27035, NTC ISO 5722 / ISO 22301, NTC-ISO-IEC 25000, NTC-ISO 22320, GTC 278 / ISO 22398.</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64</xdr:row>
      <xdr:rowOff>181695</xdr:rowOff>
    </xdr:from>
    <xdr:to>
      <xdr:col>18</xdr:col>
      <xdr:colOff>1825624</xdr:colOff>
      <xdr:row>72</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062230" y="46799766"/>
          <a:ext cx="4193394" cy="150759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Base de datos de la herramienta de apoyo al sistema de gestión de seguridad de la información.</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64</xdr:row>
      <xdr:rowOff>191224</xdr:rowOff>
    </xdr:from>
    <xdr:to>
      <xdr:col>24</xdr:col>
      <xdr:colOff>238125</xdr:colOff>
      <xdr:row>72</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895488" y="46809295"/>
          <a:ext cx="4440137" cy="1507593"/>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74</xdr:row>
      <xdr:rowOff>91740</xdr:rowOff>
    </xdr:from>
    <xdr:to>
      <xdr:col>15</xdr:col>
      <xdr:colOff>9525</xdr:colOff>
      <xdr:row>82</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310500" y="48614811"/>
          <a:ext cx="4366775"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chemeClr val="accent6">
                  <a:lumMod val="75000"/>
                </a:schemeClr>
              </a:solidFill>
              <a:latin typeface="+mn-lt"/>
              <a:ea typeface="+mn-ea"/>
              <a:cs typeface="+mn-cs"/>
            </a:endParaRPr>
          </a:p>
          <a:p>
            <a:pPr marL="0" indent="0" algn="ctr"/>
            <a:r>
              <a:rPr lang="es-CO" sz="1100" i="1">
                <a:solidFill>
                  <a:schemeClr val="accent6">
                    <a:lumMod val="75000"/>
                  </a:schemeClr>
                </a:solidFill>
                <a:latin typeface="+mn-lt"/>
                <a:ea typeface="+mn-ea"/>
                <a:cs typeface="+mn-cs"/>
              </a:rPr>
              <a:t>Ver matriz de riesgos </a:t>
            </a: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accent6">
                    <a:lumMod val="75000"/>
                  </a:schemeClr>
                </a:solidFill>
                <a:effectLst/>
                <a:latin typeface="+mn-lt"/>
                <a:ea typeface="+mn-ea"/>
                <a:cs typeface="+mn-cs"/>
              </a:rPr>
              <a:t>Ver identificación</a:t>
            </a:r>
            <a:r>
              <a:rPr lang="es-CO" sz="1100" i="1" baseline="0">
                <a:solidFill>
                  <a:schemeClr val="accent6">
                    <a:lumMod val="75000"/>
                  </a:schemeClr>
                </a:solidFill>
                <a:effectLst/>
                <a:latin typeface="+mn-lt"/>
                <a:ea typeface="+mn-ea"/>
                <a:cs typeface="+mn-cs"/>
              </a:rPr>
              <a:t> de PNC</a:t>
            </a:r>
            <a:endParaRPr lang="es-CO">
              <a:solidFill>
                <a:schemeClr val="accent6">
                  <a:lumMod val="75000"/>
                </a:schemeClr>
              </a:solidFill>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78</xdr:row>
      <xdr:rowOff>50993</xdr:rowOff>
    </xdr:from>
    <xdr:to>
      <xdr:col>15</xdr:col>
      <xdr:colOff>741</xdr:colOff>
      <xdr:row>79</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75</xdr:row>
      <xdr:rowOff>59532</xdr:rowOff>
    </xdr:from>
    <xdr:to>
      <xdr:col>18</xdr:col>
      <xdr:colOff>1845468</xdr:colOff>
      <xdr:row>81</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048750" y="48773103"/>
          <a:ext cx="4226718"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s-CO" sz="1100" i="1" baseline="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baseline="0">
                <a:solidFill>
                  <a:schemeClr val="accent6">
                    <a:lumMod val="75000"/>
                  </a:schemeClr>
                </a:solidFill>
                <a:effectLst/>
                <a:latin typeface="+mn-lt"/>
                <a:ea typeface="+mn-ea"/>
                <a:cs typeface="+mn-cs"/>
              </a:rPr>
              <a:t>Ver procedimiento e instructivos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903514</xdr:colOff>
      <xdr:row>0</xdr:row>
      <xdr:rowOff>65314</xdr:rowOff>
    </xdr:from>
    <xdr:to>
      <xdr:col>2</xdr:col>
      <xdr:colOff>914400</xdr:colOff>
      <xdr:row>2</xdr:row>
      <xdr:rowOff>250118</xdr:rowOff>
    </xdr:to>
    <xdr:pic>
      <xdr:nvPicPr>
        <xdr:cNvPr id="5" name="Imagen 4">
          <a:extLst>
            <a:ext uri="{FF2B5EF4-FFF2-40B4-BE49-F238E27FC236}">
              <a16:creationId xmlns:a16="http://schemas.microsoft.com/office/drawing/2014/main" id="{0A73A106-6199-477D-87E7-ADF04D9427B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03514" y="65314"/>
          <a:ext cx="2035629" cy="946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876300</xdr:colOff>
      <xdr:row>0</xdr:row>
      <xdr:rowOff>38100</xdr:rowOff>
    </xdr:from>
    <xdr:to>
      <xdr:col>2</xdr:col>
      <xdr:colOff>891540</xdr:colOff>
      <xdr:row>0</xdr:row>
      <xdr:rowOff>987942</xdr:rowOff>
    </xdr:to>
    <xdr:pic>
      <xdr:nvPicPr>
        <xdr:cNvPr id="3" name="Imagen 2">
          <a:extLst>
            <a:ext uri="{FF2B5EF4-FFF2-40B4-BE49-F238E27FC236}">
              <a16:creationId xmlns:a16="http://schemas.microsoft.com/office/drawing/2014/main" id="{1358397D-BB46-45B1-9FDC-A76B7B169A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0620" y="38100"/>
          <a:ext cx="2042160" cy="9498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822960</xdr:colOff>
      <xdr:row>0</xdr:row>
      <xdr:rowOff>30480</xdr:rowOff>
    </xdr:from>
    <xdr:to>
      <xdr:col>2</xdr:col>
      <xdr:colOff>822960</xdr:colOff>
      <xdr:row>0</xdr:row>
      <xdr:rowOff>980322</xdr:rowOff>
    </xdr:to>
    <xdr:pic>
      <xdr:nvPicPr>
        <xdr:cNvPr id="3" name="Imagen 2">
          <a:extLst>
            <a:ext uri="{FF2B5EF4-FFF2-40B4-BE49-F238E27FC236}">
              <a16:creationId xmlns:a16="http://schemas.microsoft.com/office/drawing/2014/main" id="{1C162DB9-C779-4D43-8BB0-456A552D44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7280" y="30480"/>
          <a:ext cx="2042160" cy="9498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739140</xdr:colOff>
      <xdr:row>0</xdr:row>
      <xdr:rowOff>68580</xdr:rowOff>
    </xdr:from>
    <xdr:to>
      <xdr:col>2</xdr:col>
      <xdr:colOff>754380</xdr:colOff>
      <xdr:row>0</xdr:row>
      <xdr:rowOff>1018422</xdr:rowOff>
    </xdr:to>
    <xdr:pic>
      <xdr:nvPicPr>
        <xdr:cNvPr id="3" name="Imagen 2">
          <a:extLst>
            <a:ext uri="{FF2B5EF4-FFF2-40B4-BE49-F238E27FC236}">
              <a16:creationId xmlns:a16="http://schemas.microsoft.com/office/drawing/2014/main" id="{5E0FCF70-A8B1-48DB-8E63-A4B03BE7E5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3460" y="68580"/>
          <a:ext cx="2042160" cy="9498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754380</xdr:colOff>
      <xdr:row>0</xdr:row>
      <xdr:rowOff>30480</xdr:rowOff>
    </xdr:from>
    <xdr:to>
      <xdr:col>2</xdr:col>
      <xdr:colOff>769620</xdr:colOff>
      <xdr:row>0</xdr:row>
      <xdr:rowOff>980322</xdr:rowOff>
    </xdr:to>
    <xdr:pic>
      <xdr:nvPicPr>
        <xdr:cNvPr id="3" name="Imagen 2">
          <a:extLst>
            <a:ext uri="{FF2B5EF4-FFF2-40B4-BE49-F238E27FC236}">
              <a16:creationId xmlns:a16="http://schemas.microsoft.com/office/drawing/2014/main" id="{657387DD-3F53-45D7-A048-B89D476652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30480"/>
          <a:ext cx="2042160" cy="9498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297873</xdr:colOff>
      <xdr:row>0</xdr:row>
      <xdr:rowOff>48491</xdr:rowOff>
    </xdr:from>
    <xdr:to>
      <xdr:col>1</xdr:col>
      <xdr:colOff>692728</xdr:colOff>
      <xdr:row>1</xdr:row>
      <xdr:rowOff>342014</xdr:rowOff>
    </xdr:to>
    <xdr:pic>
      <xdr:nvPicPr>
        <xdr:cNvPr id="4" name="Imagen 3">
          <a:extLst>
            <a:ext uri="{FF2B5EF4-FFF2-40B4-BE49-F238E27FC236}">
              <a16:creationId xmlns:a16="http://schemas.microsoft.com/office/drawing/2014/main" id="{9D5610E4-F267-4564-94A6-089431498C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873" y="48491"/>
          <a:ext cx="1614055" cy="7507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85"/>
  <sheetViews>
    <sheetView showGridLines="0" tabSelected="1" zoomScale="70" zoomScaleNormal="70" zoomScaleSheetLayoutView="80" workbookViewId="0">
      <selection activeCell="C8" sqref="C8:C11"/>
    </sheetView>
  </sheetViews>
  <sheetFormatPr baseColWidth="10" defaultRowHeight="15" x14ac:dyDescent="0.25"/>
  <cols>
    <col min="1" max="1" width="25.85546875" customWidth="1"/>
    <col min="2" max="2" width="3.85546875" customWidth="1"/>
    <col min="3" max="3" width="25.85546875" customWidth="1"/>
    <col min="4" max="4" width="5" customWidth="1"/>
    <col min="5" max="5" width="6.140625" customWidth="1"/>
    <col min="6" max="6" width="25.85546875" customWidth="1"/>
    <col min="7" max="7" width="6.5703125" customWidth="1"/>
    <col min="8" max="8" width="3.85546875" customWidth="1"/>
    <col min="9" max="9" width="3.85546875" style="161" customWidth="1"/>
    <col min="10" max="12" width="3.85546875" customWidth="1"/>
    <col min="13" max="13" width="0.140625" customWidth="1"/>
    <col min="14" max="14" width="5.140625" customWidth="1"/>
    <col min="15" max="15" width="5.85546875" customWidth="1"/>
    <col min="16" max="16" width="35.85546875" customWidth="1"/>
    <col min="17" max="17" width="2.5703125" customWidth="1"/>
    <col min="18" max="18" width="2.85546875" customWidth="1"/>
    <col min="19" max="19" width="35.85546875" customWidth="1"/>
    <col min="20" max="20" width="6.140625" customWidth="1"/>
    <col min="21" max="21" width="25.85546875" customWidth="1"/>
    <col min="22" max="22" width="3.140625" customWidth="1"/>
    <col min="23" max="23" width="25.85546875" customWidth="1"/>
    <col min="24" max="24" width="3" customWidth="1"/>
    <col min="25" max="25" width="30" customWidth="1"/>
  </cols>
  <sheetData>
    <row r="1" spans="1:25" ht="30" customHeight="1" x14ac:dyDescent="0.25">
      <c r="A1" s="283"/>
      <c r="B1" s="284"/>
      <c r="C1" s="285"/>
      <c r="D1" s="271" t="s">
        <v>0</v>
      </c>
      <c r="E1" s="272"/>
      <c r="F1" s="272"/>
      <c r="G1" s="272"/>
      <c r="H1" s="272"/>
      <c r="I1" s="272"/>
      <c r="J1" s="272"/>
      <c r="K1" s="272"/>
      <c r="L1" s="272"/>
      <c r="M1" s="272"/>
      <c r="N1" s="272"/>
      <c r="O1" s="272"/>
      <c r="P1" s="272"/>
      <c r="Q1" s="272"/>
      <c r="R1" s="272"/>
      <c r="S1" s="272"/>
      <c r="T1" s="272"/>
      <c r="U1" s="273"/>
      <c r="V1" s="290" t="s">
        <v>269</v>
      </c>
      <c r="W1" s="290"/>
      <c r="X1" s="265" t="s">
        <v>299</v>
      </c>
      <c r="Y1" s="266"/>
    </row>
    <row r="2" spans="1:25" ht="30" customHeight="1" x14ac:dyDescent="0.25">
      <c r="A2" s="280"/>
      <c r="B2" s="281"/>
      <c r="C2" s="286"/>
      <c r="D2" s="274"/>
      <c r="E2" s="275"/>
      <c r="F2" s="275"/>
      <c r="G2" s="275"/>
      <c r="H2" s="275"/>
      <c r="I2" s="275"/>
      <c r="J2" s="275"/>
      <c r="K2" s="275"/>
      <c r="L2" s="275"/>
      <c r="M2" s="275"/>
      <c r="N2" s="275"/>
      <c r="O2" s="275"/>
      <c r="P2" s="275"/>
      <c r="Q2" s="275"/>
      <c r="R2" s="275"/>
      <c r="S2" s="275"/>
      <c r="T2" s="275"/>
      <c r="U2" s="276"/>
      <c r="V2" s="243" t="s">
        <v>270</v>
      </c>
      <c r="W2" s="243"/>
      <c r="X2" s="267">
        <v>5</v>
      </c>
      <c r="Y2" s="268"/>
    </row>
    <row r="3" spans="1:25" ht="30" customHeight="1" x14ac:dyDescent="0.25">
      <c r="A3" s="287"/>
      <c r="B3" s="288"/>
      <c r="C3" s="289"/>
      <c r="D3" s="277"/>
      <c r="E3" s="278"/>
      <c r="F3" s="278"/>
      <c r="G3" s="278"/>
      <c r="H3" s="278"/>
      <c r="I3" s="278"/>
      <c r="J3" s="278"/>
      <c r="K3" s="278"/>
      <c r="L3" s="278"/>
      <c r="M3" s="278"/>
      <c r="N3" s="278"/>
      <c r="O3" s="278"/>
      <c r="P3" s="278"/>
      <c r="Q3" s="278"/>
      <c r="R3" s="278"/>
      <c r="S3" s="278"/>
      <c r="T3" s="278"/>
      <c r="U3" s="279"/>
      <c r="V3" s="243" t="s">
        <v>271</v>
      </c>
      <c r="W3" s="243"/>
      <c r="X3" s="269">
        <v>44398</v>
      </c>
      <c r="Y3" s="270"/>
    </row>
    <row r="4" spans="1:25" ht="18" customHeight="1" x14ac:dyDescent="0.25">
      <c r="A4" s="68"/>
      <c r="B4" s="69"/>
      <c r="C4" s="69"/>
      <c r="D4" s="88"/>
      <c r="E4" s="88"/>
      <c r="F4" s="88"/>
      <c r="G4" s="88"/>
      <c r="H4" s="88"/>
      <c r="I4" s="157"/>
      <c r="J4" s="88"/>
      <c r="K4" s="88"/>
      <c r="L4" s="88"/>
      <c r="M4" s="88"/>
      <c r="N4" s="88"/>
      <c r="O4" s="88"/>
      <c r="P4" s="88"/>
      <c r="Q4" s="88"/>
      <c r="R4" s="88"/>
      <c r="S4" s="88"/>
      <c r="T4" s="88"/>
      <c r="U4" s="88"/>
      <c r="V4" s="88"/>
      <c r="W4" s="88"/>
      <c r="X4" s="88"/>
      <c r="Y4" s="89"/>
    </row>
    <row r="5" spans="1:25" ht="18" customHeight="1" x14ac:dyDescent="0.25">
      <c r="A5" s="280"/>
      <c r="B5" s="281"/>
      <c r="C5" s="281"/>
      <c r="D5" s="281"/>
      <c r="E5" s="281"/>
      <c r="F5" s="281"/>
      <c r="G5" s="281"/>
      <c r="H5" s="281"/>
      <c r="I5" s="281"/>
      <c r="J5" s="281"/>
      <c r="K5" s="281"/>
      <c r="L5" s="281"/>
      <c r="M5" s="281"/>
      <c r="N5" s="281"/>
      <c r="O5" s="281"/>
      <c r="P5" s="281"/>
      <c r="Q5" s="281"/>
      <c r="R5" s="281"/>
      <c r="S5" s="281"/>
      <c r="T5" s="281"/>
      <c r="U5" s="281"/>
      <c r="V5" s="281"/>
      <c r="W5" s="281"/>
      <c r="X5" s="281"/>
      <c r="Y5" s="282"/>
    </row>
    <row r="6" spans="1:25" ht="21.2" customHeight="1" x14ac:dyDescent="0.25">
      <c r="A6" s="311"/>
      <c r="B6" s="246"/>
      <c r="C6" s="241" t="s">
        <v>44</v>
      </c>
      <c r="D6" s="24"/>
      <c r="E6" s="243" t="s">
        <v>1</v>
      </c>
      <c r="F6" s="243"/>
      <c r="G6" s="316"/>
      <c r="H6" s="219" t="s">
        <v>2</v>
      </c>
      <c r="I6" s="208"/>
      <c r="J6" s="208"/>
      <c r="K6" s="208"/>
      <c r="L6" s="208"/>
      <c r="M6" s="208"/>
      <c r="N6" s="209"/>
      <c r="O6" s="223"/>
      <c r="P6" s="253" t="s">
        <v>59</v>
      </c>
      <c r="Q6" s="254"/>
      <c r="R6" s="254"/>
      <c r="S6" s="255"/>
      <c r="T6" s="240"/>
      <c r="U6" s="219" t="s">
        <v>14</v>
      </c>
      <c r="V6" s="208"/>
      <c r="W6" s="208"/>
      <c r="X6" s="208"/>
      <c r="Y6" s="252"/>
    </row>
    <row r="7" spans="1:25" ht="15.75" customHeight="1" x14ac:dyDescent="0.25">
      <c r="A7" s="311"/>
      <c r="B7" s="246"/>
      <c r="C7" s="242"/>
      <c r="D7" s="24"/>
      <c r="E7" s="244"/>
      <c r="F7" s="244"/>
      <c r="G7" s="317"/>
      <c r="H7" s="219"/>
      <c r="I7" s="208"/>
      <c r="J7" s="208"/>
      <c r="K7" s="208"/>
      <c r="L7" s="208"/>
      <c r="M7" s="208"/>
      <c r="N7" s="209"/>
      <c r="O7" s="223"/>
      <c r="P7" s="253"/>
      <c r="Q7" s="254"/>
      <c r="R7" s="254"/>
      <c r="S7" s="255"/>
      <c r="T7" s="240"/>
      <c r="U7" s="227" t="s">
        <v>19</v>
      </c>
      <c r="V7" s="228"/>
      <c r="W7" s="302" t="s">
        <v>20</v>
      </c>
      <c r="X7" s="302"/>
      <c r="Y7" s="303"/>
    </row>
    <row r="8" spans="1:25" ht="31.5" customHeight="1" x14ac:dyDescent="0.25">
      <c r="A8" s="311"/>
      <c r="B8" s="246"/>
      <c r="C8" s="249" t="s">
        <v>110</v>
      </c>
      <c r="D8" s="291"/>
      <c r="E8" s="305" t="str">
        <f>VLOOKUP(C8,'Listas desplegables'!D3:F46,2,0)</f>
        <v>Sistema Integral de Gestión</v>
      </c>
      <c r="F8" s="306"/>
      <c r="G8" s="317"/>
      <c r="H8" s="220" t="str">
        <f>+VLOOKUP(C8,'Listas desplegables'!D3:F46,3,0)</f>
        <v>Estratégico</v>
      </c>
      <c r="I8" s="221"/>
      <c r="J8" s="221"/>
      <c r="K8" s="221"/>
      <c r="L8" s="221"/>
      <c r="M8" s="221"/>
      <c r="N8" s="222"/>
      <c r="O8" s="223"/>
      <c r="P8" s="256" t="s">
        <v>337</v>
      </c>
      <c r="Q8" s="257"/>
      <c r="R8" s="257"/>
      <c r="S8" s="258"/>
      <c r="T8" s="240"/>
      <c r="U8" s="300" t="s">
        <v>258</v>
      </c>
      <c r="V8" s="301"/>
      <c r="W8" s="229" t="s">
        <v>324</v>
      </c>
      <c r="X8" s="230"/>
      <c r="Y8" s="231"/>
    </row>
    <row r="9" spans="1:25" ht="33.75" customHeight="1" x14ac:dyDescent="0.25">
      <c r="A9" s="311"/>
      <c r="B9" s="246"/>
      <c r="C9" s="250"/>
      <c r="D9" s="291"/>
      <c r="E9" s="307"/>
      <c r="F9" s="308"/>
      <c r="G9" s="317"/>
      <c r="H9" s="220"/>
      <c r="I9" s="221"/>
      <c r="J9" s="221"/>
      <c r="K9" s="221"/>
      <c r="L9" s="221"/>
      <c r="M9" s="221"/>
      <c r="N9" s="222"/>
      <c r="O9" s="223"/>
      <c r="P9" s="259"/>
      <c r="Q9" s="260"/>
      <c r="R9" s="260"/>
      <c r="S9" s="261"/>
      <c r="T9" s="240"/>
      <c r="U9" s="300" t="s">
        <v>326</v>
      </c>
      <c r="V9" s="301"/>
      <c r="W9" s="229" t="s">
        <v>325</v>
      </c>
      <c r="X9" s="230"/>
      <c r="Y9" s="231"/>
    </row>
    <row r="10" spans="1:25" ht="19.5" customHeight="1" x14ac:dyDescent="0.25">
      <c r="A10" s="311"/>
      <c r="B10" s="246"/>
      <c r="C10" s="250"/>
      <c r="D10" s="291"/>
      <c r="E10" s="307"/>
      <c r="F10" s="308"/>
      <c r="G10" s="317"/>
      <c r="H10" s="220"/>
      <c r="I10" s="221"/>
      <c r="J10" s="221"/>
      <c r="K10" s="221"/>
      <c r="L10" s="221"/>
      <c r="M10" s="221"/>
      <c r="N10" s="222"/>
      <c r="O10" s="223"/>
      <c r="P10" s="259"/>
      <c r="Q10" s="260"/>
      <c r="R10" s="260"/>
      <c r="S10" s="261"/>
      <c r="T10" s="240"/>
      <c r="U10" s="300" t="s">
        <v>258</v>
      </c>
      <c r="V10" s="301"/>
      <c r="W10" s="229" t="s">
        <v>311</v>
      </c>
      <c r="X10" s="230"/>
      <c r="Y10" s="231"/>
    </row>
    <row r="11" spans="1:25" ht="31.35" customHeight="1" x14ac:dyDescent="0.25">
      <c r="A11" s="311"/>
      <c r="B11" s="246"/>
      <c r="C11" s="251"/>
      <c r="D11" s="291"/>
      <c r="E11" s="309"/>
      <c r="F11" s="310"/>
      <c r="G11" s="318"/>
      <c r="H11" s="220"/>
      <c r="I11" s="221"/>
      <c r="J11" s="221"/>
      <c r="K11" s="221"/>
      <c r="L11" s="221"/>
      <c r="M11" s="221"/>
      <c r="N11" s="222"/>
      <c r="O11" s="223"/>
      <c r="P11" s="262"/>
      <c r="Q11" s="263"/>
      <c r="R11" s="263"/>
      <c r="S11" s="264"/>
      <c r="T11" s="240"/>
      <c r="U11" s="304" t="s">
        <v>258</v>
      </c>
      <c r="V11" s="201"/>
      <c r="W11" s="229" t="s">
        <v>358</v>
      </c>
      <c r="X11" s="230"/>
      <c r="Y11" s="231"/>
    </row>
    <row r="12" spans="1:25" ht="9.75" customHeight="1" x14ac:dyDescent="0.4">
      <c r="A12" s="311"/>
      <c r="B12" s="246"/>
      <c r="C12" s="245"/>
      <c r="D12" s="246"/>
      <c r="E12" s="247"/>
      <c r="F12" s="247"/>
      <c r="G12" s="246"/>
      <c r="H12" s="245"/>
      <c r="I12" s="245"/>
      <c r="J12" s="245"/>
      <c r="K12" s="245"/>
      <c r="L12" s="245"/>
      <c r="M12" s="245"/>
      <c r="N12" s="245"/>
      <c r="O12" s="247"/>
      <c r="P12" s="247"/>
      <c r="Q12" s="247"/>
      <c r="R12" s="247"/>
      <c r="S12" s="247"/>
      <c r="T12" s="247"/>
      <c r="U12" s="245"/>
      <c r="V12" s="245"/>
      <c r="W12" s="245"/>
      <c r="X12" s="245"/>
      <c r="Y12" s="248"/>
    </row>
    <row r="13" spans="1:25" ht="53.25" customHeight="1" x14ac:dyDescent="0.4">
      <c r="A13" s="311"/>
      <c r="B13" s="246"/>
      <c r="C13" s="22" t="s">
        <v>58</v>
      </c>
      <c r="D13" s="32"/>
      <c r="E13" s="220" t="str">
        <f>VLOOKUP(C8,'Listas desplegables'!D3:G46,4,0)</f>
        <v xml:space="preserve">Jefe de la Oficina de Tecnología de la Información </v>
      </c>
      <c r="F13" s="222"/>
      <c r="G13" s="23"/>
      <c r="H13" s="208" t="s">
        <v>3</v>
      </c>
      <c r="I13" s="208"/>
      <c r="J13" s="208"/>
      <c r="K13" s="208"/>
      <c r="L13" s="208"/>
      <c r="M13" s="208"/>
      <c r="N13" s="208"/>
      <c r="O13" s="224" t="s">
        <v>323</v>
      </c>
      <c r="P13" s="225"/>
      <c r="Q13" s="225"/>
      <c r="R13" s="225"/>
      <c r="S13" s="225"/>
      <c r="T13" s="225"/>
      <c r="U13" s="225"/>
      <c r="V13" s="225"/>
      <c r="W13" s="225"/>
      <c r="X13" s="225"/>
      <c r="Y13" s="226"/>
    </row>
    <row r="14" spans="1:25" ht="18.75" x14ac:dyDescent="0.4">
      <c r="A14" s="311"/>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312"/>
    </row>
    <row r="15" spans="1:25" ht="30.75" customHeight="1" x14ac:dyDescent="0.25">
      <c r="A15" s="313" t="s">
        <v>4</v>
      </c>
      <c r="B15" s="314"/>
      <c r="C15" s="314"/>
      <c r="D15" s="314"/>
      <c r="E15" s="314"/>
      <c r="F15" s="314"/>
      <c r="G15" s="315"/>
      <c r="H15" s="232" t="s">
        <v>8</v>
      </c>
      <c r="I15" s="233"/>
      <c r="J15" s="233"/>
      <c r="K15" s="234"/>
      <c r="L15" s="101"/>
      <c r="M15" s="101"/>
      <c r="N15" s="213" t="s">
        <v>16</v>
      </c>
      <c r="O15" s="214"/>
      <c r="P15" s="214"/>
      <c r="Q15" s="214"/>
      <c r="R15" s="214"/>
      <c r="S15" s="215"/>
      <c r="T15" s="102"/>
      <c r="U15" s="235" t="s">
        <v>15</v>
      </c>
      <c r="V15" s="235"/>
      <c r="W15" s="235"/>
      <c r="X15" s="235"/>
      <c r="Y15" s="236"/>
    </row>
    <row r="16" spans="1:25" s="36" customFormat="1" ht="29.25" customHeight="1" x14ac:dyDescent="0.25">
      <c r="A16" s="137" t="s">
        <v>5</v>
      </c>
      <c r="B16" s="295"/>
      <c r="C16" s="136" t="s">
        <v>6</v>
      </c>
      <c r="D16" s="295"/>
      <c r="E16" s="216" t="s">
        <v>7</v>
      </c>
      <c r="F16" s="218"/>
      <c r="G16" s="315"/>
      <c r="H16" s="103" t="s">
        <v>9</v>
      </c>
      <c r="I16" s="103" t="s">
        <v>10</v>
      </c>
      <c r="J16" s="103" t="s">
        <v>11</v>
      </c>
      <c r="K16" s="103" t="s">
        <v>12</v>
      </c>
      <c r="L16" s="104"/>
      <c r="M16" s="101"/>
      <c r="N16" s="216" t="s">
        <v>164</v>
      </c>
      <c r="O16" s="217"/>
      <c r="P16" s="218"/>
      <c r="Q16" s="237"/>
      <c r="R16" s="238"/>
      <c r="S16" s="109" t="s">
        <v>13</v>
      </c>
      <c r="T16" s="105"/>
      <c r="U16" s="100" t="s">
        <v>132</v>
      </c>
      <c r="V16" s="102"/>
      <c r="W16" s="100" t="s">
        <v>17</v>
      </c>
      <c r="X16" s="106"/>
      <c r="Y16" s="110" t="s">
        <v>18</v>
      </c>
    </row>
    <row r="17" spans="1:25" s="54" customFormat="1" ht="264" customHeight="1" x14ac:dyDescent="0.2">
      <c r="A17" s="181" t="s">
        <v>351</v>
      </c>
      <c r="B17" s="296"/>
      <c r="C17" s="181" t="s">
        <v>291</v>
      </c>
      <c r="D17" s="296"/>
      <c r="E17" s="169" t="s">
        <v>352</v>
      </c>
      <c r="F17" s="170"/>
      <c r="G17" s="315"/>
      <c r="H17" s="65" t="s">
        <v>242</v>
      </c>
      <c r="I17" s="65"/>
      <c r="J17" s="65"/>
      <c r="K17" s="65"/>
      <c r="L17" s="66"/>
      <c r="M17" s="51"/>
      <c r="N17" s="198" t="s">
        <v>338</v>
      </c>
      <c r="O17" s="199"/>
      <c r="P17" s="200"/>
      <c r="Q17" s="239"/>
      <c r="R17" s="239"/>
      <c r="S17" s="63" t="s">
        <v>297</v>
      </c>
      <c r="T17" s="84"/>
      <c r="U17" s="115" t="s">
        <v>353</v>
      </c>
      <c r="V17" s="51"/>
      <c r="W17" s="115" t="s">
        <v>354</v>
      </c>
      <c r="X17" s="84"/>
      <c r="Y17" s="107"/>
    </row>
    <row r="18" spans="1:25" s="6" customFormat="1" ht="8.25" customHeight="1" x14ac:dyDescent="0.25">
      <c r="A18" s="182"/>
      <c r="B18" s="117"/>
      <c r="C18" s="182"/>
      <c r="D18" s="117"/>
      <c r="E18" s="171"/>
      <c r="F18" s="172"/>
      <c r="G18" s="117"/>
      <c r="H18" s="117"/>
      <c r="I18" s="117"/>
      <c r="J18" s="117"/>
      <c r="K18" s="117"/>
      <c r="L18" s="117"/>
      <c r="M18" s="51"/>
      <c r="N18" s="117"/>
      <c r="O18" s="117"/>
      <c r="P18" s="117"/>
      <c r="Q18" s="51"/>
      <c r="R18" s="51"/>
      <c r="S18" s="56"/>
      <c r="T18" s="117"/>
      <c r="U18"/>
      <c r="V18" s="51"/>
      <c r="W18"/>
      <c r="X18" s="117"/>
      <c r="Y18" s="121"/>
    </row>
    <row r="19" spans="1:25" s="6" customFormat="1" ht="195" customHeight="1" x14ac:dyDescent="0.2">
      <c r="A19" s="183"/>
      <c r="B19" s="123"/>
      <c r="C19" s="183"/>
      <c r="D19" s="123"/>
      <c r="E19" s="173"/>
      <c r="F19" s="174"/>
      <c r="G19" s="125"/>
      <c r="H19" s="90" t="s">
        <v>242</v>
      </c>
      <c r="I19" s="78"/>
      <c r="J19" s="90"/>
      <c r="K19" s="90"/>
      <c r="L19" s="91"/>
      <c r="M19" s="80"/>
      <c r="N19" s="169" t="s">
        <v>342</v>
      </c>
      <c r="O19" s="178"/>
      <c r="P19" s="170"/>
      <c r="Q19" s="125"/>
      <c r="R19" s="93"/>
      <c r="S19" s="124" t="s">
        <v>297</v>
      </c>
      <c r="T19" s="94"/>
      <c r="U19" s="128" t="s">
        <v>302</v>
      </c>
      <c r="V19" s="80"/>
      <c r="W19" s="124" t="s">
        <v>301</v>
      </c>
      <c r="X19" s="94"/>
      <c r="Y19" s="53"/>
    </row>
    <row r="20" spans="1:25" s="6" customFormat="1" ht="9" customHeight="1" x14ac:dyDescent="0.2">
      <c r="A20" s="55"/>
      <c r="B20" s="117"/>
      <c r="C20" s="117"/>
      <c r="D20" s="117"/>
      <c r="E20" s="117"/>
      <c r="F20" s="117"/>
      <c r="G20" s="117"/>
      <c r="H20" s="117"/>
      <c r="I20" s="117"/>
      <c r="J20" s="117"/>
      <c r="K20" s="117"/>
      <c r="L20" s="117"/>
      <c r="M20" s="51"/>
      <c r="N20" s="171"/>
      <c r="O20" s="179"/>
      <c r="P20" s="172"/>
      <c r="Q20" s="51"/>
      <c r="R20" s="51"/>
      <c r="S20" s="56"/>
      <c r="T20" s="117"/>
      <c r="U20" s="126"/>
      <c r="V20" s="51"/>
      <c r="W20" s="56"/>
      <c r="X20" s="117"/>
      <c r="Y20" s="108"/>
    </row>
    <row r="21" spans="1:25" s="54" customFormat="1" ht="168.75" customHeight="1" x14ac:dyDescent="0.25">
      <c r="A21" s="114"/>
      <c r="B21" s="126"/>
      <c r="C21" s="115" t="s">
        <v>300</v>
      </c>
      <c r="D21" s="126"/>
      <c r="E21" s="198" t="s">
        <v>336</v>
      </c>
      <c r="F21" s="200"/>
      <c r="G21"/>
      <c r="H21" s="65" t="s">
        <v>242</v>
      </c>
      <c r="I21" s="65"/>
      <c r="J21" s="65"/>
      <c r="K21" s="65"/>
      <c r="L21" s="66"/>
      <c r="M21" s="51"/>
      <c r="N21" s="173"/>
      <c r="O21" s="180"/>
      <c r="P21" s="174"/>
      <c r="Q21" s="117"/>
      <c r="R21" s="117"/>
      <c r="S21" s="115" t="s">
        <v>298</v>
      </c>
      <c r="T21" s="122"/>
      <c r="U21" s="115" t="s">
        <v>350</v>
      </c>
      <c r="V21" s="51"/>
      <c r="W21" s="124" t="s">
        <v>355</v>
      </c>
      <c r="X21" s="117"/>
      <c r="Y21" s="53"/>
    </row>
    <row r="22" spans="1:25" s="6" customFormat="1" ht="9" customHeight="1" x14ac:dyDescent="0.2">
      <c r="A22" s="111"/>
      <c r="B22" s="64"/>
      <c r="C22" s="64"/>
      <c r="D22" s="64"/>
      <c r="E22" s="64"/>
      <c r="F22" s="64"/>
      <c r="G22" s="64"/>
      <c r="H22" s="64"/>
      <c r="I22" s="117"/>
      <c r="J22" s="64"/>
      <c r="K22" s="64"/>
      <c r="L22" s="64"/>
      <c r="M22" s="51"/>
      <c r="N22" s="113"/>
      <c r="O22" s="113"/>
      <c r="P22" s="113"/>
      <c r="Q22" s="51"/>
      <c r="R22" s="51"/>
      <c r="S22" s="112"/>
      <c r="T22" s="64"/>
      <c r="U22" s="64"/>
      <c r="V22" s="51"/>
      <c r="W22" s="64"/>
      <c r="X22" s="64"/>
      <c r="Y22" s="108"/>
    </row>
    <row r="23" spans="1:25" s="6" customFormat="1" ht="204.75" customHeight="1" x14ac:dyDescent="0.25">
      <c r="A23" s="114" t="s">
        <v>275</v>
      </c>
      <c r="B23" s="133"/>
      <c r="C23" s="115"/>
      <c r="D23" s="133"/>
      <c r="E23" s="198" t="s">
        <v>341</v>
      </c>
      <c r="F23" s="200"/>
      <c r="G23"/>
      <c r="H23" s="65"/>
      <c r="I23" s="65" t="s">
        <v>242</v>
      </c>
      <c r="J23" s="65"/>
      <c r="K23" s="65"/>
      <c r="L23" s="66"/>
      <c r="M23" s="51"/>
      <c r="N23" s="198" t="s">
        <v>339</v>
      </c>
      <c r="O23" s="199"/>
      <c r="P23" s="200"/>
      <c r="Q23" s="117"/>
      <c r="R23" s="117"/>
      <c r="S23" s="115" t="s">
        <v>348</v>
      </c>
      <c r="T23" s="134"/>
      <c r="U23" s="135" t="s">
        <v>340</v>
      </c>
      <c r="V23" s="80"/>
      <c r="W23" s="135" t="s">
        <v>349</v>
      </c>
      <c r="X23" s="94"/>
      <c r="Y23" s="130"/>
    </row>
    <row r="24" spans="1:25" s="6" customFormat="1" ht="17.25" customHeight="1" x14ac:dyDescent="0.25">
      <c r="A24" s="55"/>
      <c r="B24" s="64"/>
      <c r="C24" s="64"/>
      <c r="D24" s="64"/>
      <c r="E24" s="64"/>
      <c r="F24" s="64"/>
      <c r="G24" s="64"/>
      <c r="H24" s="64"/>
      <c r="I24" s="117"/>
      <c r="J24" s="64"/>
      <c r="K24" s="64"/>
      <c r="L24" s="64"/>
      <c r="M24" s="51"/>
      <c r="N24" s="64"/>
      <c r="O24" s="64"/>
      <c r="P24" s="64"/>
      <c r="Q24" s="51"/>
      <c r="R24" s="51"/>
      <c r="S24" s="56"/>
      <c r="T24" s="64"/>
      <c r="U24"/>
      <c r="V24" s="51"/>
      <c r="W24"/>
      <c r="X24" s="117"/>
      <c r="Y24" s="121"/>
    </row>
    <row r="25" spans="1:25" s="54" customFormat="1" ht="240" customHeight="1" x14ac:dyDescent="0.25">
      <c r="A25" s="114" t="s">
        <v>275</v>
      </c>
      <c r="B25" s="116"/>
      <c r="C25" s="115"/>
      <c r="D25" s="116"/>
      <c r="E25" s="198" t="s">
        <v>310</v>
      </c>
      <c r="F25" s="200"/>
      <c r="G25"/>
      <c r="H25" s="65"/>
      <c r="I25" s="65" t="s">
        <v>242</v>
      </c>
      <c r="J25" s="65"/>
      <c r="K25" s="65"/>
      <c r="L25" s="66"/>
      <c r="M25" s="51"/>
      <c r="N25" s="198" t="s">
        <v>522</v>
      </c>
      <c r="O25" s="199"/>
      <c r="P25" s="200"/>
      <c r="Q25" s="64"/>
      <c r="R25" s="64"/>
      <c r="S25" s="115" t="s">
        <v>345</v>
      </c>
      <c r="T25" s="82"/>
      <c r="U25" s="127" t="s">
        <v>509</v>
      </c>
      <c r="V25" s="80"/>
      <c r="W25" s="127" t="s">
        <v>508</v>
      </c>
      <c r="X25" s="94"/>
      <c r="Y25" s="130"/>
    </row>
    <row r="26" spans="1:25" s="6" customFormat="1" ht="9" customHeight="1" x14ac:dyDescent="0.25">
      <c r="A26" s="55"/>
      <c r="B26" s="117"/>
      <c r="C26" s="117"/>
      <c r="D26" s="117"/>
      <c r="E26" s="117"/>
      <c r="F26" s="117"/>
      <c r="G26" s="117"/>
      <c r="H26" s="117"/>
      <c r="I26" s="117"/>
      <c r="J26" s="117"/>
      <c r="K26" s="117"/>
      <c r="L26" s="117"/>
      <c r="M26" s="51"/>
      <c r="N26"/>
      <c r="O26"/>
      <c r="P26"/>
      <c r="Q26" s="51"/>
      <c r="R26" s="51"/>
      <c r="S26" s="56"/>
      <c r="T26" s="64"/>
      <c r="U26"/>
      <c r="V26" s="51"/>
      <c r="W26"/>
      <c r="X26" s="117"/>
      <c r="Y26" s="121"/>
    </row>
    <row r="27" spans="1:25" s="6" customFormat="1" ht="95.25" customHeight="1" x14ac:dyDescent="0.25">
      <c r="A27" s="140" t="s">
        <v>306</v>
      </c>
      <c r="B27" s="139"/>
      <c r="C27" s="115"/>
      <c r="D27" s="139"/>
      <c r="E27" s="198" t="s">
        <v>305</v>
      </c>
      <c r="F27" s="200"/>
      <c r="G27" s="143"/>
      <c r="H27" s="292"/>
      <c r="I27" s="292" t="s">
        <v>242</v>
      </c>
      <c r="J27" s="292"/>
      <c r="K27" s="292"/>
      <c r="L27" s="138"/>
      <c r="M27" s="139"/>
      <c r="N27" s="169" t="s">
        <v>364</v>
      </c>
      <c r="O27" s="178"/>
      <c r="P27" s="170"/>
      <c r="Q27" s="139"/>
      <c r="R27" s="139"/>
      <c r="S27" s="166" t="s">
        <v>343</v>
      </c>
      <c r="T27" s="139"/>
      <c r="U27" s="192" t="s">
        <v>309</v>
      </c>
      <c r="V27" s="144"/>
      <c r="W27" s="192" t="s">
        <v>308</v>
      </c>
      <c r="X27" s="142"/>
      <c r="Y27" s="325"/>
    </row>
    <row r="28" spans="1:25" s="6" customFormat="1" ht="9" customHeight="1" x14ac:dyDescent="0.2">
      <c r="A28" s="145"/>
      <c r="B28" s="139"/>
      <c r="C28" s="139"/>
      <c r="D28" s="139"/>
      <c r="E28" s="139"/>
      <c r="F28" s="139"/>
      <c r="G28" s="139"/>
      <c r="H28" s="293"/>
      <c r="I28" s="293"/>
      <c r="J28" s="293"/>
      <c r="K28" s="293"/>
      <c r="L28" s="139"/>
      <c r="M28" s="139"/>
      <c r="N28" s="171"/>
      <c r="O28" s="179"/>
      <c r="P28" s="172"/>
      <c r="Q28" s="139"/>
      <c r="R28" s="139"/>
      <c r="S28" s="167"/>
      <c r="T28" s="139"/>
      <c r="U28" s="193"/>
      <c r="V28" s="139"/>
      <c r="W28" s="193"/>
      <c r="X28" s="141"/>
      <c r="Y28" s="326"/>
    </row>
    <row r="29" spans="1:25" s="6" customFormat="1" ht="96" customHeight="1" x14ac:dyDescent="0.25">
      <c r="A29" s="114" t="s">
        <v>304</v>
      </c>
      <c r="B29" s="139"/>
      <c r="C29" s="115"/>
      <c r="D29" s="139"/>
      <c r="E29" s="198" t="s">
        <v>303</v>
      </c>
      <c r="F29" s="200"/>
      <c r="G29" s="143"/>
      <c r="H29" s="294"/>
      <c r="I29" s="294"/>
      <c r="J29" s="294"/>
      <c r="K29" s="294"/>
      <c r="L29" s="138"/>
      <c r="M29" s="139"/>
      <c r="N29" s="173"/>
      <c r="O29" s="180"/>
      <c r="P29" s="174"/>
      <c r="Q29" s="139"/>
      <c r="R29" s="139"/>
      <c r="S29" s="168"/>
      <c r="T29" s="139"/>
      <c r="U29" s="194"/>
      <c r="V29" s="144"/>
      <c r="W29" s="194"/>
      <c r="X29" s="142"/>
      <c r="Y29" s="327"/>
    </row>
    <row r="30" spans="1:25" s="6" customFormat="1" ht="8.25" customHeight="1" x14ac:dyDescent="0.25">
      <c r="A30" s="55"/>
      <c r="B30" s="117"/>
      <c r="C30" s="117"/>
      <c r="D30" s="117"/>
      <c r="E30" s="117"/>
      <c r="F30" s="117"/>
      <c r="G30" s="117"/>
      <c r="H30" s="117"/>
      <c r="I30" s="117"/>
      <c r="J30" s="117"/>
      <c r="K30" s="117"/>
      <c r="L30" s="117"/>
      <c r="M30" s="51"/>
      <c r="N30"/>
      <c r="O30"/>
      <c r="P30"/>
      <c r="Q30" s="51"/>
      <c r="R30" s="51"/>
      <c r="S30" s="56"/>
      <c r="T30" s="117"/>
      <c r="U30"/>
      <c r="V30" s="51"/>
      <c r="W30"/>
      <c r="X30" s="117"/>
      <c r="Y30" s="121"/>
    </row>
    <row r="31" spans="1:25" s="6" customFormat="1" ht="95.25" customHeight="1" x14ac:dyDescent="0.25">
      <c r="A31" s="163" t="s">
        <v>498</v>
      </c>
      <c r="B31" s="126"/>
      <c r="C31" s="166" t="s">
        <v>300</v>
      </c>
      <c r="D31" s="126"/>
      <c r="E31" s="169" t="s">
        <v>307</v>
      </c>
      <c r="F31" s="170"/>
      <c r="G31"/>
      <c r="H31" s="175"/>
      <c r="I31" s="175" t="s">
        <v>242</v>
      </c>
      <c r="J31" s="175"/>
      <c r="K31" s="175"/>
      <c r="L31" s="66"/>
      <c r="M31" s="51"/>
      <c r="N31" s="169" t="s">
        <v>365</v>
      </c>
      <c r="O31" s="178"/>
      <c r="P31" s="170"/>
      <c r="Q31" s="117"/>
      <c r="R31" s="117"/>
      <c r="S31" s="166" t="s">
        <v>344</v>
      </c>
      <c r="T31" s="118"/>
      <c r="U31" s="127" t="s">
        <v>322</v>
      </c>
      <c r="V31" s="80"/>
      <c r="W31" s="319" t="s">
        <v>499</v>
      </c>
      <c r="X31" s="94"/>
      <c r="Y31" s="322" t="s">
        <v>261</v>
      </c>
    </row>
    <row r="32" spans="1:25" s="6" customFormat="1" ht="8.25" customHeight="1" x14ac:dyDescent="0.25">
      <c r="A32" s="164"/>
      <c r="B32" s="117"/>
      <c r="C32" s="167"/>
      <c r="D32" s="117"/>
      <c r="E32" s="171"/>
      <c r="F32" s="172"/>
      <c r="G32" s="117"/>
      <c r="H32" s="176"/>
      <c r="I32" s="176"/>
      <c r="J32" s="176"/>
      <c r="K32" s="176"/>
      <c r="L32" s="117"/>
      <c r="M32" s="51"/>
      <c r="N32" s="171"/>
      <c r="O32" s="179"/>
      <c r="P32" s="172"/>
      <c r="Q32" s="51"/>
      <c r="R32" s="51"/>
      <c r="S32" s="167"/>
      <c r="T32" s="117"/>
      <c r="U32"/>
      <c r="V32" s="51"/>
      <c r="W32" s="320"/>
      <c r="X32" s="117"/>
      <c r="Y32" s="323"/>
    </row>
    <row r="33" spans="1:25" s="6" customFormat="1" ht="120" customHeight="1" x14ac:dyDescent="0.2">
      <c r="A33" s="165"/>
      <c r="B33" s="72"/>
      <c r="C33" s="168"/>
      <c r="D33" s="72"/>
      <c r="E33" s="173"/>
      <c r="F33" s="174"/>
      <c r="G33" s="72"/>
      <c r="H33" s="177"/>
      <c r="I33" s="177"/>
      <c r="J33" s="177"/>
      <c r="K33" s="177"/>
      <c r="L33" s="91"/>
      <c r="M33" s="80"/>
      <c r="N33" s="173"/>
      <c r="O33" s="180"/>
      <c r="P33" s="174"/>
      <c r="Q33" s="92"/>
      <c r="R33" s="93"/>
      <c r="S33" s="168"/>
      <c r="T33" s="94"/>
      <c r="U33" s="70" t="s">
        <v>321</v>
      </c>
      <c r="V33" s="80"/>
      <c r="W33" s="321"/>
      <c r="X33" s="94"/>
      <c r="Y33" s="324"/>
    </row>
    <row r="34" spans="1:25" s="6" customFormat="1" ht="17.100000000000001" customHeight="1" x14ac:dyDescent="0.2">
      <c r="A34" s="153"/>
      <c r="B34" s="151"/>
      <c r="C34" s="150"/>
      <c r="D34" s="151"/>
      <c r="E34" s="150"/>
      <c r="F34" s="150"/>
      <c r="G34" s="151"/>
      <c r="H34" s="83"/>
      <c r="I34" s="83"/>
      <c r="J34" s="83"/>
      <c r="K34" s="83"/>
      <c r="L34" s="98"/>
      <c r="M34" s="80"/>
      <c r="N34" s="150"/>
      <c r="O34" s="150"/>
      <c r="P34" s="150"/>
      <c r="Q34" s="151"/>
      <c r="R34" s="151"/>
      <c r="S34" s="150"/>
      <c r="T34" s="151"/>
      <c r="U34" s="56"/>
      <c r="V34" s="80"/>
      <c r="W34" s="56"/>
      <c r="X34" s="151"/>
      <c r="Y34" s="154"/>
    </row>
    <row r="35" spans="1:25" s="6" customFormat="1" ht="90" customHeight="1" x14ac:dyDescent="0.25">
      <c r="A35" s="163" t="s">
        <v>498</v>
      </c>
      <c r="B35" s="150"/>
      <c r="C35" s="166" t="s">
        <v>524</v>
      </c>
      <c r="D35" s="150"/>
      <c r="E35" s="169" t="s">
        <v>514</v>
      </c>
      <c r="F35" s="170"/>
      <c r="G35"/>
      <c r="H35" s="175"/>
      <c r="I35" s="175" t="s">
        <v>242</v>
      </c>
      <c r="J35" s="175"/>
      <c r="K35" s="175"/>
      <c r="L35" s="66"/>
      <c r="M35" s="51"/>
      <c r="N35" s="169" t="s">
        <v>510</v>
      </c>
      <c r="O35" s="178"/>
      <c r="P35" s="170"/>
      <c r="Q35" s="117"/>
      <c r="R35" s="117"/>
      <c r="S35" s="166" t="s">
        <v>511</v>
      </c>
      <c r="T35" s="118"/>
      <c r="U35" s="152" t="s">
        <v>512</v>
      </c>
      <c r="V35" s="80"/>
      <c r="W35" s="319" t="s">
        <v>513</v>
      </c>
      <c r="X35" s="94"/>
      <c r="Y35" s="322" t="s">
        <v>261</v>
      </c>
    </row>
    <row r="36" spans="1:25" s="6" customFormat="1" ht="7.5" customHeight="1" x14ac:dyDescent="0.25">
      <c r="A36" s="164"/>
      <c r="B36" s="117"/>
      <c r="C36" s="167"/>
      <c r="D36" s="117"/>
      <c r="E36" s="171"/>
      <c r="F36" s="172"/>
      <c r="G36" s="117"/>
      <c r="H36" s="176"/>
      <c r="I36" s="176"/>
      <c r="J36" s="176"/>
      <c r="K36" s="176"/>
      <c r="L36" s="117"/>
      <c r="M36" s="51"/>
      <c r="N36" s="171"/>
      <c r="O36" s="179"/>
      <c r="P36" s="172"/>
      <c r="Q36" s="51"/>
      <c r="R36" s="51"/>
      <c r="S36" s="167"/>
      <c r="T36" s="117"/>
      <c r="U36"/>
      <c r="V36" s="51"/>
      <c r="W36" s="320"/>
      <c r="X36" s="117"/>
      <c r="Y36" s="323"/>
    </row>
    <row r="37" spans="1:25" s="6" customFormat="1" ht="90" customHeight="1" x14ac:dyDescent="0.2">
      <c r="A37" s="165"/>
      <c r="B37" s="151"/>
      <c r="C37" s="168"/>
      <c r="D37" s="151"/>
      <c r="E37" s="173"/>
      <c r="F37" s="174"/>
      <c r="G37" s="151"/>
      <c r="H37" s="177"/>
      <c r="I37" s="177"/>
      <c r="J37" s="177"/>
      <c r="K37" s="177"/>
      <c r="L37" s="91"/>
      <c r="M37" s="80"/>
      <c r="N37" s="173"/>
      <c r="O37" s="180"/>
      <c r="P37" s="174"/>
      <c r="Q37" s="92"/>
      <c r="R37" s="93"/>
      <c r="S37" s="168"/>
      <c r="T37" s="94"/>
      <c r="U37" s="152" t="s">
        <v>515</v>
      </c>
      <c r="V37" s="80"/>
      <c r="W37" s="321"/>
      <c r="X37" s="94"/>
      <c r="Y37" s="324"/>
    </row>
    <row r="38" spans="1:25" s="6" customFormat="1" ht="15" customHeight="1" x14ac:dyDescent="0.2">
      <c r="A38" s="153"/>
      <c r="B38" s="77"/>
      <c r="C38" s="150"/>
      <c r="D38" s="77"/>
      <c r="E38" s="150"/>
      <c r="F38" s="150"/>
      <c r="G38" s="77"/>
      <c r="H38" s="83"/>
      <c r="I38" s="83"/>
      <c r="J38" s="83"/>
      <c r="K38" s="83"/>
      <c r="L38" s="155"/>
      <c r="M38" s="80"/>
      <c r="N38" s="150"/>
      <c r="O38" s="150"/>
      <c r="P38" s="150"/>
      <c r="Q38" s="77"/>
      <c r="R38" s="77"/>
      <c r="S38" s="150"/>
      <c r="T38" s="77"/>
      <c r="U38" s="117"/>
      <c r="V38" s="80"/>
      <c r="W38" s="117"/>
      <c r="X38" s="77"/>
      <c r="Y38" s="156"/>
    </row>
    <row r="39" spans="1:25" s="6" customFormat="1" ht="72" customHeight="1" x14ac:dyDescent="0.25">
      <c r="A39" s="163" t="s">
        <v>516</v>
      </c>
      <c r="B39" s="150"/>
      <c r="C39" s="166" t="s">
        <v>517</v>
      </c>
      <c r="D39" s="150"/>
      <c r="E39" s="169" t="s">
        <v>518</v>
      </c>
      <c r="F39" s="170"/>
      <c r="G39"/>
      <c r="H39" s="175"/>
      <c r="I39" s="175" t="s">
        <v>242</v>
      </c>
      <c r="J39" s="175"/>
      <c r="K39" s="175"/>
      <c r="L39" s="66"/>
      <c r="M39" s="51"/>
      <c r="N39" s="169" t="s">
        <v>502</v>
      </c>
      <c r="O39" s="178"/>
      <c r="P39" s="170"/>
      <c r="Q39" s="117"/>
      <c r="R39" s="117"/>
      <c r="S39" s="166" t="s">
        <v>343</v>
      </c>
      <c r="T39" s="118"/>
      <c r="U39" s="152" t="s">
        <v>501</v>
      </c>
      <c r="V39" s="80"/>
      <c r="W39" s="319" t="s">
        <v>519</v>
      </c>
      <c r="X39" s="94"/>
      <c r="Y39" s="322" t="s">
        <v>261</v>
      </c>
    </row>
    <row r="40" spans="1:25" s="6" customFormat="1" ht="7.5" customHeight="1" x14ac:dyDescent="0.25">
      <c r="A40" s="164"/>
      <c r="B40" s="117"/>
      <c r="C40" s="167"/>
      <c r="D40" s="117"/>
      <c r="E40" s="171"/>
      <c r="F40" s="172"/>
      <c r="G40" s="117"/>
      <c r="H40" s="176"/>
      <c r="I40" s="176"/>
      <c r="J40" s="176"/>
      <c r="K40" s="176"/>
      <c r="L40" s="117"/>
      <c r="M40" s="51"/>
      <c r="N40" s="171"/>
      <c r="O40" s="179"/>
      <c r="P40" s="172"/>
      <c r="Q40" s="51"/>
      <c r="R40" s="51"/>
      <c r="S40" s="167"/>
      <c r="T40" s="117"/>
      <c r="U40"/>
      <c r="V40" s="51"/>
      <c r="W40" s="320"/>
      <c r="X40" s="117"/>
      <c r="Y40" s="323"/>
    </row>
    <row r="41" spans="1:25" s="6" customFormat="1" ht="72" customHeight="1" x14ac:dyDescent="0.2">
      <c r="A41" s="165"/>
      <c r="B41" s="151"/>
      <c r="C41" s="168"/>
      <c r="D41" s="151"/>
      <c r="E41" s="173"/>
      <c r="F41" s="174"/>
      <c r="G41" s="151"/>
      <c r="H41" s="177"/>
      <c r="I41" s="177"/>
      <c r="J41" s="177"/>
      <c r="K41" s="177"/>
      <c r="L41" s="91"/>
      <c r="M41" s="80"/>
      <c r="N41" s="173"/>
      <c r="O41" s="180"/>
      <c r="P41" s="174"/>
      <c r="Q41" s="92"/>
      <c r="R41" s="93"/>
      <c r="S41" s="168"/>
      <c r="T41" s="94"/>
      <c r="U41" s="152" t="s">
        <v>500</v>
      </c>
      <c r="V41" s="80"/>
      <c r="W41" s="321"/>
      <c r="X41" s="94"/>
      <c r="Y41" s="324"/>
    </row>
    <row r="42" spans="1:25" s="6" customFormat="1" ht="10.7" customHeight="1" x14ac:dyDescent="0.2">
      <c r="A42" s="153"/>
      <c r="B42" s="149"/>
      <c r="C42" s="148"/>
      <c r="D42" s="149"/>
      <c r="E42" s="148"/>
      <c r="F42" s="148"/>
      <c r="G42" s="149"/>
      <c r="H42" s="83"/>
      <c r="I42" s="83"/>
      <c r="J42" s="83"/>
      <c r="K42" s="83"/>
      <c r="L42" s="98"/>
      <c r="M42" s="80"/>
      <c r="N42" s="148"/>
      <c r="O42" s="148"/>
      <c r="P42" s="148"/>
      <c r="Q42" s="149"/>
      <c r="R42" s="149"/>
      <c r="S42" s="148"/>
      <c r="T42" s="149"/>
      <c r="U42" s="56"/>
      <c r="V42" s="80"/>
      <c r="W42" s="56"/>
      <c r="X42" s="149"/>
      <c r="Y42" s="154"/>
    </row>
    <row r="43" spans="1:25" s="6" customFormat="1" ht="72" customHeight="1" x14ac:dyDescent="0.25">
      <c r="A43" s="115" t="s">
        <v>505</v>
      </c>
      <c r="B43" s="150"/>
      <c r="C43" s="166" t="s">
        <v>520</v>
      </c>
      <c r="D43" s="150"/>
      <c r="E43" s="169" t="s">
        <v>507</v>
      </c>
      <c r="F43" s="170"/>
      <c r="G43"/>
      <c r="H43" s="175"/>
      <c r="I43" s="175" t="s">
        <v>242</v>
      </c>
      <c r="J43" s="175"/>
      <c r="K43" s="175"/>
      <c r="L43" s="66"/>
      <c r="M43" s="51"/>
      <c r="N43" s="169" t="s">
        <v>523</v>
      </c>
      <c r="O43" s="178"/>
      <c r="P43" s="170"/>
      <c r="Q43" s="117"/>
      <c r="R43" s="117"/>
      <c r="S43" s="166" t="s">
        <v>503</v>
      </c>
      <c r="T43" s="118"/>
      <c r="U43" s="192" t="s">
        <v>521</v>
      </c>
      <c r="V43" s="80"/>
      <c r="W43" s="319" t="s">
        <v>504</v>
      </c>
      <c r="X43" s="94"/>
      <c r="Y43" s="322" t="s">
        <v>261</v>
      </c>
    </row>
    <row r="44" spans="1:25" s="6" customFormat="1" ht="8.1" customHeight="1" x14ac:dyDescent="0.2">
      <c r="A44" s="162"/>
      <c r="B44" s="117"/>
      <c r="C44" s="167"/>
      <c r="D44" s="117"/>
      <c r="E44" s="171"/>
      <c r="F44" s="172"/>
      <c r="G44" s="117"/>
      <c r="H44" s="176"/>
      <c r="I44" s="176"/>
      <c r="J44" s="176"/>
      <c r="K44" s="176"/>
      <c r="L44" s="117"/>
      <c r="M44" s="51"/>
      <c r="N44" s="171"/>
      <c r="O44" s="179"/>
      <c r="P44" s="172"/>
      <c r="Q44" s="51"/>
      <c r="R44" s="51"/>
      <c r="S44" s="167"/>
      <c r="T44" s="117"/>
      <c r="U44" s="193"/>
      <c r="V44" s="51"/>
      <c r="W44" s="320"/>
      <c r="X44" s="117"/>
      <c r="Y44" s="323"/>
    </row>
    <row r="45" spans="1:25" s="6" customFormat="1" ht="72" customHeight="1" x14ac:dyDescent="0.2">
      <c r="A45" s="114" t="s">
        <v>506</v>
      </c>
      <c r="B45" s="151"/>
      <c r="C45" s="168"/>
      <c r="D45" s="151"/>
      <c r="E45" s="173"/>
      <c r="F45" s="174"/>
      <c r="G45" s="151"/>
      <c r="H45" s="177"/>
      <c r="I45" s="177"/>
      <c r="J45" s="177"/>
      <c r="K45" s="177"/>
      <c r="L45" s="91"/>
      <c r="M45" s="80"/>
      <c r="N45" s="173"/>
      <c r="O45" s="180"/>
      <c r="P45" s="174"/>
      <c r="Q45" s="92"/>
      <c r="R45" s="93"/>
      <c r="S45" s="168"/>
      <c r="T45" s="94"/>
      <c r="U45" s="194"/>
      <c r="V45" s="80"/>
      <c r="W45" s="321"/>
      <c r="X45" s="94"/>
      <c r="Y45" s="324"/>
    </row>
    <row r="46" spans="1:25" s="6" customFormat="1" ht="8.25" customHeight="1" x14ac:dyDescent="0.25">
      <c r="A46" s="55"/>
      <c r="B46" s="117"/>
      <c r="C46" s="117"/>
      <c r="D46" s="117"/>
      <c r="E46" s="117"/>
      <c r="F46" s="117"/>
      <c r="G46" s="117"/>
      <c r="H46" s="117"/>
      <c r="I46" s="117"/>
      <c r="J46" s="117"/>
      <c r="K46" s="117"/>
      <c r="L46" s="117"/>
      <c r="M46" s="51"/>
      <c r="N46"/>
      <c r="O46"/>
      <c r="P46"/>
      <c r="Q46" s="51"/>
      <c r="R46" s="51"/>
      <c r="S46" s="56"/>
      <c r="T46" s="117"/>
      <c r="U46"/>
      <c r="V46" s="51"/>
      <c r="W46"/>
      <c r="X46" s="117"/>
      <c r="Y46" s="121"/>
    </row>
    <row r="47" spans="1:25" s="6" customFormat="1" ht="132" customHeight="1" x14ac:dyDescent="0.2">
      <c r="A47" s="87" t="s">
        <v>272</v>
      </c>
      <c r="B47" s="129"/>
      <c r="C47" s="127"/>
      <c r="D47" s="129"/>
      <c r="E47" s="187" t="s">
        <v>282</v>
      </c>
      <c r="F47" s="188"/>
      <c r="G47" s="129"/>
      <c r="H47" s="90"/>
      <c r="I47" s="78" t="s">
        <v>242</v>
      </c>
      <c r="J47" s="90"/>
      <c r="K47" s="90"/>
      <c r="L47" s="91"/>
      <c r="M47" s="80"/>
      <c r="N47" s="189" t="s">
        <v>280</v>
      </c>
      <c r="O47" s="190"/>
      <c r="P47" s="191"/>
      <c r="Q47" s="92"/>
      <c r="R47" s="93"/>
      <c r="S47" s="127" t="s">
        <v>250</v>
      </c>
      <c r="T47" s="94"/>
      <c r="U47" s="127" t="s">
        <v>276</v>
      </c>
      <c r="V47" s="80"/>
      <c r="W47" s="127" t="s">
        <v>284</v>
      </c>
      <c r="X47" s="94"/>
      <c r="Y47" s="53" t="s">
        <v>261</v>
      </c>
    </row>
    <row r="48" spans="1:25" s="6" customFormat="1" ht="8.25" customHeight="1" x14ac:dyDescent="0.2">
      <c r="A48" s="95"/>
      <c r="B48" s="72"/>
      <c r="C48" s="96"/>
      <c r="D48" s="72"/>
      <c r="E48" s="96"/>
      <c r="F48" s="96"/>
      <c r="G48" s="72"/>
      <c r="H48" s="97"/>
      <c r="I48" s="158"/>
      <c r="J48" s="97"/>
      <c r="K48" s="97"/>
      <c r="L48" s="98"/>
      <c r="M48" s="80"/>
      <c r="N48" s="96"/>
      <c r="O48" s="96"/>
      <c r="P48" s="96"/>
      <c r="Q48" s="72"/>
      <c r="R48" s="72"/>
      <c r="S48" s="96"/>
      <c r="T48" s="72"/>
      <c r="U48" s="96"/>
      <c r="V48" s="80"/>
      <c r="W48" s="96"/>
      <c r="X48" s="72"/>
      <c r="Y48" s="99"/>
    </row>
    <row r="49" spans="1:25" s="6" customFormat="1" ht="144.75" customHeight="1" x14ac:dyDescent="0.2">
      <c r="A49" s="87" t="s">
        <v>274</v>
      </c>
      <c r="B49" s="72"/>
      <c r="C49" s="70"/>
      <c r="D49" s="72"/>
      <c r="E49" s="187" t="s">
        <v>281</v>
      </c>
      <c r="F49" s="188"/>
      <c r="G49" s="72"/>
      <c r="H49" s="90"/>
      <c r="I49" s="78" t="s">
        <v>242</v>
      </c>
      <c r="J49" s="90"/>
      <c r="K49" s="90"/>
      <c r="L49" s="91"/>
      <c r="M49" s="80"/>
      <c r="N49" s="189" t="s">
        <v>279</v>
      </c>
      <c r="O49" s="190"/>
      <c r="P49" s="191"/>
      <c r="Q49" s="92"/>
      <c r="R49" s="93"/>
      <c r="S49" s="70" t="s">
        <v>250</v>
      </c>
      <c r="T49" s="94"/>
      <c r="U49" s="70" t="s">
        <v>273</v>
      </c>
      <c r="V49" s="80"/>
      <c r="W49" s="70" t="s">
        <v>285</v>
      </c>
      <c r="X49" s="94"/>
      <c r="Y49" s="53" t="s">
        <v>261</v>
      </c>
    </row>
    <row r="50" spans="1:25" s="6" customFormat="1" ht="8.25" customHeight="1" x14ac:dyDescent="0.2">
      <c r="A50" s="71"/>
      <c r="B50" s="72"/>
      <c r="C50" s="72"/>
      <c r="D50" s="72"/>
      <c r="E50" s="72"/>
      <c r="F50" s="72"/>
      <c r="G50" s="72"/>
      <c r="H50" s="98"/>
      <c r="I50" s="155"/>
      <c r="J50" s="98"/>
      <c r="K50" s="98"/>
      <c r="L50" s="98"/>
      <c r="M50" s="80"/>
      <c r="N50" s="98"/>
      <c r="O50" s="98"/>
      <c r="P50" s="98"/>
      <c r="Q50" s="72"/>
      <c r="R50" s="72"/>
      <c r="S50" s="72"/>
      <c r="T50" s="72"/>
      <c r="U50" s="72"/>
      <c r="V50" s="80"/>
      <c r="W50" s="72"/>
      <c r="X50" s="72"/>
      <c r="Y50" s="73"/>
    </row>
    <row r="51" spans="1:25" s="6" customFormat="1" ht="144" customHeight="1" x14ac:dyDescent="0.2">
      <c r="A51" s="87" t="s">
        <v>275</v>
      </c>
      <c r="B51" s="72"/>
      <c r="C51" s="70"/>
      <c r="D51" s="72"/>
      <c r="E51" s="187" t="s">
        <v>283</v>
      </c>
      <c r="F51" s="188"/>
      <c r="G51" s="72"/>
      <c r="H51" s="90"/>
      <c r="I51" s="78" t="s">
        <v>242</v>
      </c>
      <c r="J51" s="90"/>
      <c r="K51" s="90"/>
      <c r="L51" s="91"/>
      <c r="M51" s="80"/>
      <c r="N51" s="189" t="s">
        <v>278</v>
      </c>
      <c r="O51" s="190"/>
      <c r="P51" s="191"/>
      <c r="Q51" s="92"/>
      <c r="R51" s="93"/>
      <c r="S51" s="70" t="s">
        <v>250</v>
      </c>
      <c r="T51" s="94"/>
      <c r="U51" s="70" t="s">
        <v>277</v>
      </c>
      <c r="V51" s="80"/>
      <c r="W51" s="70" t="s">
        <v>286</v>
      </c>
      <c r="X51" s="94"/>
      <c r="Y51" s="53" t="s">
        <v>261</v>
      </c>
    </row>
    <row r="52" spans="1:25" s="6" customFormat="1" ht="8.25" customHeight="1" x14ac:dyDescent="0.2">
      <c r="A52" s="71"/>
      <c r="B52" s="72"/>
      <c r="C52" s="72"/>
      <c r="D52" s="72"/>
      <c r="E52" s="72"/>
      <c r="F52" s="72"/>
      <c r="G52" s="72"/>
      <c r="H52" s="98"/>
      <c r="I52" s="155"/>
      <c r="J52" s="98"/>
      <c r="K52" s="98"/>
      <c r="L52" s="98"/>
      <c r="M52" s="80"/>
      <c r="N52" s="98"/>
      <c r="O52" s="98"/>
      <c r="P52" s="98"/>
      <c r="Q52" s="72"/>
      <c r="R52" s="72"/>
      <c r="S52" s="72"/>
      <c r="T52" s="72"/>
      <c r="U52" s="72"/>
      <c r="V52" s="80"/>
      <c r="W52" s="72"/>
      <c r="X52" s="72"/>
      <c r="Y52" s="73"/>
    </row>
    <row r="53" spans="1:25" s="6" customFormat="1" ht="11.25" customHeight="1" x14ac:dyDescent="0.2">
      <c r="A53" s="55"/>
      <c r="B53" s="56"/>
      <c r="C53" s="56"/>
      <c r="D53" s="56"/>
      <c r="E53" s="56"/>
      <c r="F53" s="56"/>
      <c r="G53" s="56"/>
      <c r="H53" s="61"/>
      <c r="I53" s="83"/>
      <c r="J53" s="61"/>
      <c r="K53" s="61"/>
      <c r="L53" s="56"/>
      <c r="M53" s="51"/>
      <c r="N53" s="56"/>
      <c r="O53" s="56"/>
      <c r="P53" s="56"/>
      <c r="Q53" s="56"/>
      <c r="R53" s="56"/>
      <c r="S53" s="56"/>
      <c r="T53" s="56"/>
      <c r="U53" s="56"/>
      <c r="V53" s="51"/>
      <c r="W53" s="56"/>
      <c r="X53" s="56"/>
      <c r="Y53" s="59"/>
    </row>
    <row r="54" spans="1:25" s="54" customFormat="1" ht="195.75" customHeight="1" x14ac:dyDescent="0.2">
      <c r="A54" s="85" t="s">
        <v>275</v>
      </c>
      <c r="B54" s="77"/>
      <c r="C54" s="63"/>
      <c r="D54" s="77"/>
      <c r="E54" s="189" t="s">
        <v>346</v>
      </c>
      <c r="F54" s="201"/>
      <c r="G54" s="77"/>
      <c r="H54" s="78"/>
      <c r="I54" s="78"/>
      <c r="J54" s="78" t="s">
        <v>242</v>
      </c>
      <c r="K54" s="78"/>
      <c r="L54" s="79"/>
      <c r="M54" s="80"/>
      <c r="N54" s="198" t="s">
        <v>347</v>
      </c>
      <c r="O54" s="199"/>
      <c r="P54" s="200"/>
      <c r="Q54" s="81"/>
      <c r="R54" s="77"/>
      <c r="S54" s="184" t="s">
        <v>250</v>
      </c>
      <c r="T54" s="77"/>
      <c r="U54" s="63" t="s">
        <v>243</v>
      </c>
      <c r="V54" s="80"/>
      <c r="W54" s="184" t="s">
        <v>268</v>
      </c>
      <c r="X54" s="77"/>
      <c r="Y54" s="297" t="s">
        <v>261</v>
      </c>
    </row>
    <row r="55" spans="1:25" s="6" customFormat="1" ht="9" customHeight="1" x14ac:dyDescent="0.25">
      <c r="A55" s="55"/>
      <c r="B55" s="56"/>
      <c r="C55" s="64"/>
      <c r="D55" s="64"/>
      <c r="E55" s="64"/>
      <c r="F55" s="64"/>
      <c r="G55" s="64"/>
      <c r="H55" s="64"/>
      <c r="I55" s="117"/>
      <c r="J55" s="64"/>
      <c r="K55" s="64"/>
      <c r="L55" s="64"/>
      <c r="M55" s="51"/>
      <c r="N55" s="64"/>
      <c r="O55" s="64"/>
      <c r="P55" s="64"/>
      <c r="Q55" s="51"/>
      <c r="R55" s="51"/>
      <c r="S55" s="185"/>
      <c r="T55" s="64"/>
      <c r="U55" s="2"/>
      <c r="V55" s="51"/>
      <c r="W55" s="185"/>
      <c r="X55" s="64"/>
      <c r="Y55" s="298"/>
    </row>
    <row r="56" spans="1:25" s="6" customFormat="1" ht="69" customHeight="1" x14ac:dyDescent="0.2">
      <c r="A56" s="85" t="s">
        <v>262</v>
      </c>
      <c r="B56" s="56"/>
      <c r="C56" s="63"/>
      <c r="D56" s="64"/>
      <c r="E56" s="189" t="s">
        <v>243</v>
      </c>
      <c r="F56" s="191"/>
      <c r="G56" s="64"/>
      <c r="H56" s="65"/>
      <c r="I56" s="65"/>
      <c r="J56" s="65" t="s">
        <v>242</v>
      </c>
      <c r="K56" s="65"/>
      <c r="L56" s="66"/>
      <c r="M56" s="51"/>
      <c r="N56" s="198" t="s">
        <v>266</v>
      </c>
      <c r="O56" s="199"/>
      <c r="P56" s="200"/>
      <c r="Q56" s="66"/>
      <c r="R56" s="64"/>
      <c r="S56" s="185"/>
      <c r="T56" s="64"/>
      <c r="U56" s="184" t="s">
        <v>290</v>
      </c>
      <c r="V56" s="51"/>
      <c r="W56" s="185"/>
      <c r="X56" s="64"/>
      <c r="Y56" s="298"/>
    </row>
    <row r="57" spans="1:25" s="6" customFormat="1" ht="11.25" customHeight="1" x14ac:dyDescent="0.2">
      <c r="A57" s="86"/>
      <c r="B57" s="56"/>
      <c r="C57" s="64"/>
      <c r="D57" s="64"/>
      <c r="E57" s="64"/>
      <c r="F57" s="64"/>
      <c r="G57" s="64"/>
      <c r="H57" s="83"/>
      <c r="I57" s="83"/>
      <c r="J57" s="83"/>
      <c r="K57" s="83"/>
      <c r="L57" s="64"/>
      <c r="M57" s="51"/>
      <c r="N57" s="64"/>
      <c r="O57" s="64"/>
      <c r="P57" s="64"/>
      <c r="Q57" s="64"/>
      <c r="R57" s="64"/>
      <c r="S57" s="185"/>
      <c r="T57" s="64"/>
      <c r="U57" s="185"/>
      <c r="V57" s="51"/>
      <c r="W57" s="185"/>
      <c r="X57" s="64"/>
      <c r="Y57" s="298"/>
    </row>
    <row r="58" spans="1:25" s="54" customFormat="1" ht="82.5" customHeight="1" x14ac:dyDescent="0.2">
      <c r="A58" s="210" t="s">
        <v>263</v>
      </c>
      <c r="B58" s="56"/>
      <c r="C58" s="184" t="s">
        <v>264</v>
      </c>
      <c r="D58" s="64"/>
      <c r="E58" s="189" t="s">
        <v>244</v>
      </c>
      <c r="F58" s="191"/>
      <c r="G58" s="64"/>
      <c r="H58" s="65"/>
      <c r="I58" s="65"/>
      <c r="J58" s="65" t="s">
        <v>242</v>
      </c>
      <c r="K58" s="65"/>
      <c r="L58" s="66"/>
      <c r="M58" s="51"/>
      <c r="N58" s="189" t="s">
        <v>246</v>
      </c>
      <c r="O58" s="190"/>
      <c r="P58" s="191"/>
      <c r="Q58" s="64"/>
      <c r="R58" s="64"/>
      <c r="S58" s="185"/>
      <c r="T58" s="64"/>
      <c r="U58" s="185"/>
      <c r="V58" s="51"/>
      <c r="W58" s="185"/>
      <c r="X58" s="64"/>
      <c r="Y58" s="298"/>
    </row>
    <row r="59" spans="1:25" s="6" customFormat="1" ht="9" customHeight="1" x14ac:dyDescent="0.2">
      <c r="A59" s="211"/>
      <c r="B59" s="56"/>
      <c r="C59" s="185"/>
      <c r="D59" s="64"/>
      <c r="E59" s="64"/>
      <c r="F59" s="64"/>
      <c r="G59" s="64"/>
      <c r="H59" s="64"/>
      <c r="I59" s="117"/>
      <c r="J59" s="64"/>
      <c r="K59" s="64"/>
      <c r="L59" s="64"/>
      <c r="M59" s="51"/>
      <c r="N59" s="64"/>
      <c r="O59" s="64"/>
      <c r="P59" s="64"/>
      <c r="Q59" s="51"/>
      <c r="R59" s="51"/>
      <c r="S59" s="185"/>
      <c r="T59" s="64"/>
      <c r="U59" s="185"/>
      <c r="V59" s="51"/>
      <c r="W59" s="185"/>
      <c r="X59" s="64"/>
      <c r="Y59" s="298"/>
    </row>
    <row r="60" spans="1:25" s="6" customFormat="1" ht="103.5" customHeight="1" x14ac:dyDescent="0.2">
      <c r="A60" s="212"/>
      <c r="B60" s="56"/>
      <c r="C60" s="186"/>
      <c r="D60" s="64"/>
      <c r="E60" s="189" t="s">
        <v>245</v>
      </c>
      <c r="F60" s="191"/>
      <c r="G60" s="64"/>
      <c r="H60" s="65"/>
      <c r="I60" s="65"/>
      <c r="J60" s="65" t="s">
        <v>242</v>
      </c>
      <c r="K60" s="65"/>
      <c r="L60" s="66"/>
      <c r="M60" s="51"/>
      <c r="N60" s="198" t="s">
        <v>247</v>
      </c>
      <c r="O60" s="199"/>
      <c r="P60" s="200"/>
      <c r="Q60" s="66"/>
      <c r="R60" s="64"/>
      <c r="S60" s="185"/>
      <c r="T60" s="64"/>
      <c r="U60" s="186"/>
      <c r="V60" s="51"/>
      <c r="W60" s="185"/>
      <c r="X60" s="64"/>
      <c r="Y60" s="298"/>
    </row>
    <row r="61" spans="1:25" s="6" customFormat="1" ht="11.25" customHeight="1" x14ac:dyDescent="0.2">
      <c r="A61" s="60"/>
      <c r="B61" s="56"/>
      <c r="C61" s="64"/>
      <c r="D61" s="64"/>
      <c r="E61" s="64"/>
      <c r="F61" s="64"/>
      <c r="G61" s="64"/>
      <c r="H61" s="64"/>
      <c r="I61" s="117"/>
      <c r="J61" s="64"/>
      <c r="K61" s="64"/>
      <c r="L61" s="64"/>
      <c r="M61" s="51"/>
      <c r="N61" s="64"/>
      <c r="O61" s="64"/>
      <c r="P61" s="64"/>
      <c r="Q61" s="64"/>
      <c r="R61" s="64"/>
      <c r="S61" s="185"/>
      <c r="T61" s="64"/>
      <c r="U61" s="64"/>
      <c r="V61" s="51"/>
      <c r="W61" s="185"/>
      <c r="X61" s="64"/>
      <c r="Y61" s="298"/>
    </row>
    <row r="62" spans="1:25" s="6" customFormat="1" ht="90.75" customHeight="1" x14ac:dyDescent="0.2">
      <c r="A62" s="87" t="s">
        <v>265</v>
      </c>
      <c r="B62" s="56"/>
      <c r="C62" s="63"/>
      <c r="D62" s="64"/>
      <c r="E62" s="189" t="s">
        <v>243</v>
      </c>
      <c r="F62" s="191"/>
      <c r="G62" s="64"/>
      <c r="H62" s="65"/>
      <c r="I62" s="65"/>
      <c r="J62" s="65" t="s">
        <v>242</v>
      </c>
      <c r="K62" s="65"/>
      <c r="L62" s="66"/>
      <c r="M62" s="51"/>
      <c r="N62" s="198" t="s">
        <v>248</v>
      </c>
      <c r="O62" s="199"/>
      <c r="P62" s="200"/>
      <c r="Q62" s="66"/>
      <c r="R62" s="64"/>
      <c r="S62" s="186"/>
      <c r="T62" s="84"/>
      <c r="U62" s="63" t="s">
        <v>288</v>
      </c>
      <c r="V62" s="51"/>
      <c r="W62" s="186"/>
      <c r="X62" s="64"/>
      <c r="Y62" s="299"/>
    </row>
    <row r="63" spans="1:25" s="6" customFormat="1" ht="11.25" customHeight="1" x14ac:dyDescent="0.2">
      <c r="A63" s="55"/>
      <c r="B63" s="56"/>
      <c r="C63" s="56"/>
      <c r="D63" s="56"/>
      <c r="E63" s="56"/>
      <c r="F63" s="56"/>
      <c r="G63" s="56"/>
      <c r="H63" s="61"/>
      <c r="I63" s="83"/>
      <c r="J63" s="61"/>
      <c r="K63" s="61"/>
      <c r="L63" s="56"/>
      <c r="M63" s="51"/>
      <c r="N63" s="56"/>
      <c r="O63" s="56"/>
      <c r="P63" s="56"/>
      <c r="Q63" s="56"/>
      <c r="R63" s="56"/>
      <c r="S63" s="76"/>
      <c r="T63" s="56"/>
      <c r="U63" s="56"/>
      <c r="V63" s="51"/>
      <c r="W63" s="56"/>
      <c r="X63" s="56"/>
      <c r="Y63" s="59"/>
    </row>
    <row r="64" spans="1:25" s="6" customFormat="1" ht="99.75" customHeight="1" x14ac:dyDescent="0.2">
      <c r="A64" s="85" t="s">
        <v>275</v>
      </c>
      <c r="B64" s="56"/>
      <c r="C64" s="70"/>
      <c r="D64" s="56"/>
      <c r="E64" s="187" t="s">
        <v>289</v>
      </c>
      <c r="F64" s="206"/>
      <c r="G64" s="56"/>
      <c r="H64" s="52"/>
      <c r="I64" s="65"/>
      <c r="J64" s="52"/>
      <c r="K64" s="52" t="s">
        <v>242</v>
      </c>
      <c r="L64" s="67"/>
      <c r="M64" s="51"/>
      <c r="N64" s="189" t="s">
        <v>267</v>
      </c>
      <c r="O64" s="190"/>
      <c r="P64" s="191"/>
      <c r="Q64" s="67"/>
      <c r="R64" s="58"/>
      <c r="S64" s="70" t="s">
        <v>250</v>
      </c>
      <c r="T64" s="57"/>
      <c r="U64" s="70" t="s">
        <v>249</v>
      </c>
      <c r="V64" s="51"/>
      <c r="W64" s="70" t="s">
        <v>263</v>
      </c>
      <c r="X64" s="57"/>
      <c r="Y64" s="53"/>
    </row>
    <row r="65" spans="1:25" x14ac:dyDescent="0.25">
      <c r="A65" s="41"/>
      <c r="B65" s="40"/>
      <c r="C65" s="40"/>
      <c r="D65" s="40"/>
      <c r="E65" s="40"/>
      <c r="F65" s="40"/>
      <c r="G65" s="40"/>
      <c r="H65" s="40"/>
      <c r="I65" s="40"/>
      <c r="J65" s="40"/>
      <c r="K65" s="40"/>
      <c r="L65" s="40"/>
      <c r="M65" s="40"/>
      <c r="N65" s="40"/>
      <c r="O65" s="40"/>
      <c r="P65" s="40"/>
      <c r="Q65" s="40"/>
      <c r="R65" s="40"/>
      <c r="S65" s="40"/>
      <c r="T65" s="40"/>
      <c r="U65" s="40"/>
      <c r="V65" s="40"/>
      <c r="W65" s="40"/>
      <c r="X65" s="40"/>
      <c r="Y65" s="42"/>
    </row>
    <row r="66" spans="1:25" x14ac:dyDescent="0.25">
      <c r="A66" s="207" t="s">
        <v>133</v>
      </c>
      <c r="B66" s="208"/>
      <c r="C66" s="209"/>
      <c r="D66" s="40"/>
      <c r="E66" s="40"/>
      <c r="F66" s="40"/>
      <c r="G66" s="40"/>
      <c r="H66" s="40"/>
      <c r="I66" s="40"/>
      <c r="J66" s="40"/>
      <c r="K66" s="40"/>
      <c r="L66" s="40"/>
      <c r="M66" s="40"/>
      <c r="N66" s="40"/>
      <c r="O66" s="40"/>
      <c r="P66" s="40"/>
      <c r="Q66" s="40"/>
      <c r="R66" s="40"/>
      <c r="S66" s="40"/>
      <c r="T66" s="40"/>
      <c r="U66" s="40"/>
      <c r="V66" s="40"/>
      <c r="W66" s="40"/>
      <c r="X66" s="40"/>
      <c r="Y66" s="42"/>
    </row>
    <row r="67" spans="1:25" x14ac:dyDescent="0.25">
      <c r="A67" s="195"/>
      <c r="B67" s="196"/>
      <c r="C67" s="197"/>
      <c r="D67" s="40"/>
      <c r="E67" s="40"/>
      <c r="F67" s="40"/>
      <c r="G67" s="40"/>
      <c r="H67" s="40"/>
      <c r="I67" s="40"/>
      <c r="J67" s="40"/>
      <c r="K67" s="40"/>
      <c r="L67" s="40"/>
      <c r="M67" s="40"/>
      <c r="N67" s="40"/>
      <c r="O67" s="40"/>
      <c r="P67" s="40"/>
      <c r="Q67" s="40"/>
      <c r="R67" s="40"/>
      <c r="S67" s="40"/>
      <c r="T67" s="40"/>
      <c r="U67" s="40"/>
      <c r="V67" s="40"/>
      <c r="W67" s="40"/>
      <c r="X67" s="40"/>
      <c r="Y67" s="42"/>
    </row>
    <row r="68" spans="1:25" x14ac:dyDescent="0.25">
      <c r="A68" s="195"/>
      <c r="B68" s="196"/>
      <c r="C68" s="197"/>
      <c r="D68" s="40"/>
      <c r="E68" s="40"/>
      <c r="F68" s="40"/>
      <c r="G68" s="40"/>
      <c r="H68" s="40"/>
      <c r="I68" s="40"/>
      <c r="J68" s="40"/>
      <c r="K68" s="40"/>
      <c r="L68" s="40"/>
      <c r="M68" s="40"/>
      <c r="N68" s="40"/>
      <c r="O68" s="40"/>
      <c r="P68" s="40"/>
      <c r="Q68" s="40"/>
      <c r="R68" s="40"/>
      <c r="S68" s="40"/>
      <c r="T68" s="40"/>
      <c r="U68" s="40"/>
      <c r="V68" s="40"/>
      <c r="W68" s="40"/>
      <c r="X68" s="40"/>
      <c r="Y68" s="42"/>
    </row>
    <row r="69" spans="1:25" x14ac:dyDescent="0.25">
      <c r="A69" s="202" t="s">
        <v>287</v>
      </c>
      <c r="B69" s="203"/>
      <c r="C69" s="204"/>
      <c r="D69" s="40"/>
      <c r="E69" s="40"/>
      <c r="F69" s="40"/>
      <c r="G69" s="40"/>
      <c r="H69" s="40"/>
      <c r="I69" s="40"/>
      <c r="J69" s="40"/>
      <c r="K69" s="40"/>
      <c r="L69" s="40"/>
      <c r="M69" s="40"/>
      <c r="N69" s="40"/>
      <c r="O69" s="40"/>
      <c r="P69" s="40"/>
      <c r="Q69" s="40"/>
      <c r="R69" s="40"/>
      <c r="S69" s="40"/>
      <c r="T69" s="40"/>
      <c r="U69" s="40"/>
      <c r="V69" s="40"/>
      <c r="W69" s="40"/>
      <c r="X69" s="40"/>
      <c r="Y69" s="42"/>
    </row>
    <row r="70" spans="1:25" x14ac:dyDescent="0.25">
      <c r="A70" s="205"/>
      <c r="B70" s="203"/>
      <c r="C70" s="204"/>
      <c r="D70" s="40"/>
      <c r="E70" s="40"/>
      <c r="F70" s="40"/>
      <c r="G70" s="40"/>
      <c r="H70" s="40"/>
      <c r="I70" s="40"/>
      <c r="J70" s="40"/>
      <c r="K70" s="40"/>
      <c r="L70" s="40"/>
      <c r="M70" s="40"/>
      <c r="N70" s="40"/>
      <c r="O70" s="40"/>
      <c r="P70" s="40"/>
      <c r="Q70" s="40"/>
      <c r="R70" s="40"/>
      <c r="S70" s="40"/>
      <c r="T70" s="40"/>
      <c r="U70" s="40"/>
      <c r="V70" s="40"/>
      <c r="W70" s="40"/>
      <c r="X70" s="40"/>
      <c r="Y70" s="42"/>
    </row>
    <row r="71" spans="1:25" x14ac:dyDescent="0.25">
      <c r="A71" s="205"/>
      <c r="B71" s="203"/>
      <c r="C71" s="204"/>
      <c r="D71" s="40"/>
      <c r="E71" s="40"/>
      <c r="F71" s="40"/>
      <c r="G71" s="40"/>
      <c r="H71" s="40"/>
      <c r="I71" s="40"/>
      <c r="J71" s="40"/>
      <c r="K71" s="40"/>
      <c r="L71" s="40"/>
      <c r="M71" s="40"/>
      <c r="N71" s="40"/>
      <c r="O71" s="40"/>
      <c r="P71" s="40"/>
      <c r="Q71" s="40"/>
      <c r="R71" s="40"/>
      <c r="S71" s="40"/>
      <c r="T71" s="40"/>
      <c r="U71" s="40"/>
      <c r="V71" s="40"/>
      <c r="W71" s="40"/>
      <c r="X71" s="40"/>
      <c r="Y71" s="42"/>
    </row>
    <row r="72" spans="1:25" x14ac:dyDescent="0.25">
      <c r="A72" s="195"/>
      <c r="B72" s="196"/>
      <c r="C72" s="197"/>
      <c r="D72" s="40"/>
      <c r="E72" s="40"/>
      <c r="F72" s="40"/>
      <c r="G72" s="40"/>
      <c r="H72" s="40"/>
      <c r="I72" s="40"/>
      <c r="J72" s="40"/>
      <c r="K72" s="40"/>
      <c r="L72" s="40"/>
      <c r="M72" s="40"/>
      <c r="N72" s="40"/>
      <c r="O72" s="40"/>
      <c r="P72" s="40"/>
      <c r="Q72" s="40"/>
      <c r="R72" s="40"/>
      <c r="S72" s="40"/>
      <c r="T72" s="40"/>
      <c r="U72" s="40"/>
      <c r="V72" s="40"/>
      <c r="W72" s="40"/>
      <c r="X72" s="40"/>
      <c r="Y72" s="42"/>
    </row>
    <row r="73" spans="1:25" x14ac:dyDescent="0.25">
      <c r="A73" s="195"/>
      <c r="B73" s="196"/>
      <c r="C73" s="197"/>
      <c r="D73" s="40"/>
      <c r="E73" s="40"/>
      <c r="F73" s="40"/>
      <c r="G73" s="40"/>
      <c r="H73" s="40"/>
      <c r="I73" s="40"/>
      <c r="J73" s="40"/>
      <c r="K73" s="40"/>
      <c r="L73" s="40"/>
      <c r="M73" s="40"/>
      <c r="N73" s="40"/>
      <c r="O73" s="40"/>
      <c r="P73" s="40"/>
      <c r="Q73" s="40"/>
      <c r="R73" s="40"/>
      <c r="S73" s="40"/>
      <c r="T73" s="40"/>
      <c r="U73" s="40"/>
      <c r="V73" s="40"/>
      <c r="W73" s="40"/>
      <c r="X73" s="40"/>
      <c r="Y73" s="42"/>
    </row>
    <row r="74" spans="1:25" x14ac:dyDescent="0.25">
      <c r="A74" s="1"/>
      <c r="B74" s="2"/>
      <c r="C74" s="2"/>
      <c r="D74" s="2"/>
      <c r="E74" s="2"/>
      <c r="F74" s="2"/>
      <c r="G74" s="2"/>
      <c r="H74" s="2"/>
      <c r="I74" s="159"/>
      <c r="J74" s="2"/>
      <c r="K74" s="2"/>
      <c r="L74" s="2"/>
      <c r="M74" s="2"/>
      <c r="N74" s="2"/>
      <c r="O74" s="2"/>
      <c r="P74" s="2"/>
      <c r="Q74" s="2"/>
      <c r="R74" s="2"/>
      <c r="S74" s="2"/>
      <c r="T74" s="2"/>
      <c r="U74" s="2"/>
      <c r="V74" s="2"/>
      <c r="W74" s="2"/>
      <c r="X74" s="2"/>
      <c r="Y74" s="3"/>
    </row>
    <row r="75" spans="1:25" x14ac:dyDescent="0.25">
      <c r="A75" s="1"/>
      <c r="B75" s="2"/>
      <c r="C75" s="2"/>
      <c r="D75" s="2"/>
      <c r="E75" s="2"/>
      <c r="F75" s="2"/>
      <c r="G75" s="2"/>
      <c r="H75" s="2"/>
      <c r="I75" s="159"/>
      <c r="J75" s="2"/>
      <c r="K75" s="2"/>
      <c r="L75" s="2"/>
      <c r="M75" s="2"/>
      <c r="N75" s="2"/>
      <c r="O75" s="2"/>
      <c r="P75" s="2"/>
      <c r="Q75" s="2"/>
      <c r="R75" s="2"/>
      <c r="S75" s="2"/>
      <c r="T75" s="2"/>
      <c r="U75" s="2"/>
      <c r="V75" s="2"/>
      <c r="W75" s="2"/>
      <c r="X75" s="2"/>
      <c r="Y75" s="3"/>
    </row>
    <row r="76" spans="1:25" x14ac:dyDescent="0.25">
      <c r="A76" s="1"/>
      <c r="B76" s="2"/>
      <c r="C76" s="2"/>
      <c r="D76" s="2"/>
      <c r="E76" s="2"/>
      <c r="F76" s="2"/>
      <c r="G76" s="2"/>
      <c r="H76" s="2"/>
      <c r="I76" s="159"/>
      <c r="J76" s="2"/>
      <c r="K76" s="2"/>
      <c r="L76" s="2"/>
      <c r="M76" s="2"/>
      <c r="N76" s="2"/>
      <c r="O76" s="2"/>
      <c r="P76" s="2"/>
      <c r="Q76" s="2"/>
      <c r="R76" s="2"/>
      <c r="S76" s="2"/>
      <c r="T76" s="2"/>
      <c r="U76" s="2"/>
      <c r="V76" s="2"/>
      <c r="W76" s="2"/>
      <c r="X76" s="2"/>
      <c r="Y76" s="3"/>
    </row>
    <row r="77" spans="1:25" x14ac:dyDescent="0.25">
      <c r="A77" s="1"/>
      <c r="B77" s="2"/>
      <c r="C77" s="2"/>
      <c r="D77" s="2"/>
      <c r="E77" s="2"/>
      <c r="F77" s="2"/>
      <c r="G77" s="2"/>
      <c r="H77" s="2"/>
      <c r="I77" s="159"/>
      <c r="J77" s="2"/>
      <c r="K77" s="2"/>
      <c r="L77" s="2"/>
      <c r="M77" s="2"/>
      <c r="N77" s="2"/>
      <c r="O77" s="2"/>
      <c r="P77" s="2"/>
      <c r="Q77" s="2"/>
      <c r="R77" s="2"/>
      <c r="S77" s="2"/>
      <c r="T77" s="2"/>
      <c r="U77" s="2"/>
      <c r="V77" s="2"/>
      <c r="W77" s="2"/>
      <c r="X77" s="2"/>
      <c r="Y77" s="3"/>
    </row>
    <row r="78" spans="1:25" x14ac:dyDescent="0.25">
      <c r="A78" s="1"/>
      <c r="B78" s="2"/>
      <c r="C78" s="2"/>
      <c r="D78" s="2"/>
      <c r="E78" s="2"/>
      <c r="F78" s="2"/>
      <c r="G78" s="2"/>
      <c r="H78" s="2"/>
      <c r="I78" s="159"/>
      <c r="J78" s="2"/>
      <c r="K78" s="2"/>
      <c r="L78" s="2"/>
      <c r="M78" s="2"/>
      <c r="N78" s="2"/>
      <c r="O78" s="2"/>
      <c r="P78" s="2"/>
      <c r="Q78" s="2"/>
      <c r="R78" s="2"/>
      <c r="S78" s="2"/>
      <c r="T78" s="2"/>
      <c r="U78" s="2"/>
      <c r="V78" s="2"/>
      <c r="W78" s="2"/>
      <c r="X78" s="2"/>
      <c r="Y78" s="3"/>
    </row>
    <row r="79" spans="1:25" x14ac:dyDescent="0.25">
      <c r="A79" s="1"/>
      <c r="B79" s="2"/>
      <c r="C79" s="2"/>
      <c r="D79" s="2"/>
      <c r="E79" s="2"/>
      <c r="F79" s="2"/>
      <c r="G79" s="2"/>
      <c r="H79" s="2"/>
      <c r="I79" s="159"/>
      <c r="J79" s="2"/>
      <c r="K79" s="2"/>
      <c r="L79" s="2"/>
      <c r="M79" s="2"/>
      <c r="N79" s="2"/>
      <c r="O79" s="2"/>
      <c r="P79" s="2"/>
      <c r="Q79" s="2"/>
      <c r="R79" s="2"/>
      <c r="S79" s="2"/>
      <c r="T79" s="2"/>
      <c r="U79" s="2"/>
      <c r="V79" s="2"/>
      <c r="W79" s="2"/>
      <c r="X79" s="2"/>
      <c r="Y79" s="3"/>
    </row>
    <row r="80" spans="1:25" x14ac:dyDescent="0.25">
      <c r="A80" s="1"/>
      <c r="B80" s="2"/>
      <c r="C80" s="2"/>
      <c r="D80" s="2"/>
      <c r="E80" s="2"/>
      <c r="F80" s="2"/>
      <c r="G80" s="2"/>
      <c r="H80" s="2"/>
      <c r="I80" s="159"/>
      <c r="J80" s="2"/>
      <c r="K80" s="2"/>
      <c r="L80" s="2"/>
      <c r="M80" s="2"/>
      <c r="N80" s="2"/>
      <c r="O80" s="2"/>
      <c r="P80" s="2"/>
      <c r="Q80" s="2"/>
      <c r="R80" s="2"/>
      <c r="S80" s="2"/>
      <c r="T80" s="2"/>
      <c r="U80" s="2"/>
      <c r="V80" s="2"/>
      <c r="W80" s="2"/>
      <c r="X80" s="2"/>
      <c r="Y80" s="3"/>
    </row>
    <row r="81" spans="1:25" x14ac:dyDescent="0.25">
      <c r="A81" s="1"/>
      <c r="B81" s="2"/>
      <c r="C81" s="2"/>
      <c r="D81" s="2"/>
      <c r="E81" s="2"/>
      <c r="F81" s="2"/>
      <c r="G81" s="2"/>
      <c r="H81" s="2"/>
      <c r="I81" s="159"/>
      <c r="J81" s="2"/>
      <c r="K81" s="2"/>
      <c r="L81" s="2"/>
      <c r="M81" s="2"/>
      <c r="N81" s="2"/>
      <c r="O81" s="2"/>
      <c r="P81" s="2"/>
      <c r="Q81" s="2"/>
      <c r="R81" s="2"/>
      <c r="S81" s="2"/>
      <c r="T81" s="2"/>
      <c r="U81" s="2"/>
      <c r="V81" s="2"/>
      <c r="W81" s="2"/>
      <c r="X81" s="2"/>
      <c r="Y81" s="3"/>
    </row>
    <row r="82" spans="1:25" x14ac:dyDescent="0.25">
      <c r="A82" s="1"/>
      <c r="B82" s="2"/>
      <c r="C82" s="2"/>
      <c r="D82" s="2"/>
      <c r="E82" s="2"/>
      <c r="F82" s="2"/>
      <c r="G82" s="2"/>
      <c r="H82" s="2"/>
      <c r="I82" s="159"/>
      <c r="J82" s="2"/>
      <c r="K82" s="2"/>
      <c r="L82" s="2"/>
      <c r="M82" s="2"/>
      <c r="N82" s="2"/>
      <c r="O82" s="2"/>
      <c r="P82" s="2"/>
      <c r="Q82" s="2"/>
      <c r="R82" s="2"/>
      <c r="S82" s="2"/>
      <c r="T82" s="2"/>
      <c r="U82" s="2"/>
      <c r="V82" s="2"/>
      <c r="W82" s="2"/>
      <c r="X82" s="2"/>
      <c r="Y82" s="3"/>
    </row>
    <row r="83" spans="1:25" x14ac:dyDescent="0.25">
      <c r="A83" s="1"/>
      <c r="B83" s="2"/>
      <c r="C83" s="2"/>
      <c r="D83" s="2"/>
      <c r="E83" s="2"/>
      <c r="F83" s="2"/>
      <c r="G83" s="2"/>
      <c r="H83" s="2"/>
      <c r="I83" s="159"/>
      <c r="J83" s="2"/>
      <c r="K83" s="2"/>
      <c r="L83" s="2"/>
      <c r="M83" s="2"/>
      <c r="N83" s="2"/>
      <c r="O83" s="2"/>
      <c r="P83" s="2"/>
      <c r="Q83" s="2"/>
      <c r="R83" s="2"/>
      <c r="S83" s="2"/>
      <c r="T83" s="2"/>
      <c r="U83" s="2"/>
      <c r="V83" s="2"/>
      <c r="W83" s="2"/>
      <c r="X83" s="2"/>
      <c r="Y83" s="3"/>
    </row>
    <row r="84" spans="1:25" x14ac:dyDescent="0.25">
      <c r="A84" s="1"/>
      <c r="B84" s="2"/>
      <c r="C84" s="2"/>
      <c r="D84" s="2"/>
      <c r="E84" s="2"/>
      <c r="F84" s="2"/>
      <c r="G84" s="2"/>
      <c r="H84" s="2"/>
      <c r="I84" s="159"/>
      <c r="J84" s="2"/>
      <c r="K84" s="2"/>
      <c r="L84" s="2"/>
      <c r="M84" s="2"/>
      <c r="N84" s="2"/>
      <c r="O84" s="2"/>
      <c r="P84" s="2"/>
      <c r="Q84" s="2"/>
      <c r="R84" s="2"/>
      <c r="S84" s="2"/>
      <c r="T84" s="2"/>
      <c r="U84" s="2"/>
      <c r="V84" s="2"/>
      <c r="W84" s="2"/>
      <c r="X84" s="2"/>
      <c r="Y84" s="3"/>
    </row>
    <row r="85" spans="1:25" ht="15.75" thickBot="1" x14ac:dyDescent="0.3">
      <c r="A85" s="39"/>
      <c r="B85" s="4"/>
      <c r="C85" s="4"/>
      <c r="D85" s="4"/>
      <c r="E85" s="4"/>
      <c r="F85" s="4"/>
      <c r="G85" s="4"/>
      <c r="H85" s="4"/>
      <c r="I85" s="160"/>
      <c r="J85" s="4"/>
      <c r="K85" s="4"/>
      <c r="L85" s="4"/>
      <c r="M85" s="4"/>
      <c r="N85" s="4"/>
      <c r="O85" s="4"/>
      <c r="P85" s="4"/>
      <c r="Q85" s="4"/>
      <c r="R85" s="4"/>
      <c r="S85" s="4"/>
      <c r="T85" s="4"/>
      <c r="U85" s="4"/>
      <c r="V85" s="4"/>
      <c r="W85" s="4"/>
      <c r="X85" s="4"/>
      <c r="Y85" s="5"/>
    </row>
  </sheetData>
  <sheetProtection formatCells="0" selectLockedCells="1" selectUnlockedCells="1"/>
  <mergeCells count="141">
    <mergeCell ref="C43:C45"/>
    <mergeCell ref="E43:F45"/>
    <mergeCell ref="H43:H45"/>
    <mergeCell ref="I43:I45"/>
    <mergeCell ref="J43:J45"/>
    <mergeCell ref="K43:K45"/>
    <mergeCell ref="N43:P45"/>
    <mergeCell ref="S43:S45"/>
    <mergeCell ref="Y27:Y29"/>
    <mergeCell ref="E47:F47"/>
    <mergeCell ref="S27:S29"/>
    <mergeCell ref="W27:W29"/>
    <mergeCell ref="W31:W33"/>
    <mergeCell ref="Y31:Y33"/>
    <mergeCell ref="S31:S33"/>
    <mergeCell ref="N31:P33"/>
    <mergeCell ref="H31:H33"/>
    <mergeCell ref="I31:I33"/>
    <mergeCell ref="J31:J33"/>
    <mergeCell ref="K31:K33"/>
    <mergeCell ref="W43:W45"/>
    <mergeCell ref="Y43:Y45"/>
    <mergeCell ref="W35:W37"/>
    <mergeCell ref="Y35:Y37"/>
    <mergeCell ref="W39:W41"/>
    <mergeCell ref="Y39:Y41"/>
    <mergeCell ref="U43:U45"/>
    <mergeCell ref="N25:P25"/>
    <mergeCell ref="E25:F25"/>
    <mergeCell ref="E31:F33"/>
    <mergeCell ref="Y54:Y62"/>
    <mergeCell ref="U8:V8"/>
    <mergeCell ref="U9:V9"/>
    <mergeCell ref="W7:Y7"/>
    <mergeCell ref="U10:V10"/>
    <mergeCell ref="U11:V11"/>
    <mergeCell ref="W54:W62"/>
    <mergeCell ref="E23:F23"/>
    <mergeCell ref="N17:P17"/>
    <mergeCell ref="N19:P21"/>
    <mergeCell ref="E21:F21"/>
    <mergeCell ref="E27:F27"/>
    <mergeCell ref="E29:F29"/>
    <mergeCell ref="E8:F11"/>
    <mergeCell ref="A14:Y14"/>
    <mergeCell ref="A15:F15"/>
    <mergeCell ref="G15:G17"/>
    <mergeCell ref="A6:B13"/>
    <mergeCell ref="G6:G11"/>
    <mergeCell ref="C31:C33"/>
    <mergeCell ref="A31:A33"/>
    <mergeCell ref="W8:Y8"/>
    <mergeCell ref="P6:S7"/>
    <mergeCell ref="N47:P47"/>
    <mergeCell ref="P8:S11"/>
    <mergeCell ref="X1:Y1"/>
    <mergeCell ref="X2:Y2"/>
    <mergeCell ref="X3:Y3"/>
    <mergeCell ref="D1:U3"/>
    <mergeCell ref="A5:Y5"/>
    <mergeCell ref="A1:C3"/>
    <mergeCell ref="V1:W1"/>
    <mergeCell ref="V2:W2"/>
    <mergeCell ref="V3:W3"/>
    <mergeCell ref="D8:D11"/>
    <mergeCell ref="E17:F19"/>
    <mergeCell ref="H27:H29"/>
    <mergeCell ref="I27:I29"/>
    <mergeCell ref="J27:J29"/>
    <mergeCell ref="K27:K29"/>
    <mergeCell ref="N27:P29"/>
    <mergeCell ref="B16:B17"/>
    <mergeCell ref="D16:D17"/>
    <mergeCell ref="E16:F16"/>
    <mergeCell ref="N23:P23"/>
    <mergeCell ref="A66:C66"/>
    <mergeCell ref="A58:A60"/>
    <mergeCell ref="C58:C60"/>
    <mergeCell ref="N15:S15"/>
    <mergeCell ref="N16:P16"/>
    <mergeCell ref="H6:N7"/>
    <mergeCell ref="H8:N11"/>
    <mergeCell ref="O6:O11"/>
    <mergeCell ref="H13:N13"/>
    <mergeCell ref="O13:Y13"/>
    <mergeCell ref="U7:V7"/>
    <mergeCell ref="W9:Y9"/>
    <mergeCell ref="W10:Y10"/>
    <mergeCell ref="H15:K15"/>
    <mergeCell ref="U15:Y15"/>
    <mergeCell ref="Q16:R17"/>
    <mergeCell ref="T6:T11"/>
    <mergeCell ref="E13:F13"/>
    <mergeCell ref="C6:C7"/>
    <mergeCell ref="E6:F7"/>
    <mergeCell ref="C12:Y12"/>
    <mergeCell ref="C8:C11"/>
    <mergeCell ref="U6:Y6"/>
    <mergeCell ref="W11:Y11"/>
    <mergeCell ref="A17:A19"/>
    <mergeCell ref="C17:C19"/>
    <mergeCell ref="U56:U60"/>
    <mergeCell ref="E49:F49"/>
    <mergeCell ref="N49:P49"/>
    <mergeCell ref="E51:F51"/>
    <mergeCell ref="N51:P51"/>
    <mergeCell ref="U27:U29"/>
    <mergeCell ref="A72:C73"/>
    <mergeCell ref="S54:S62"/>
    <mergeCell ref="N60:P60"/>
    <mergeCell ref="E54:F54"/>
    <mergeCell ref="N54:P54"/>
    <mergeCell ref="E56:F56"/>
    <mergeCell ref="N56:P56"/>
    <mergeCell ref="E62:F62"/>
    <mergeCell ref="N62:P62"/>
    <mergeCell ref="E58:F58"/>
    <mergeCell ref="N58:P58"/>
    <mergeCell ref="E60:F60"/>
    <mergeCell ref="A69:C71"/>
    <mergeCell ref="A67:C68"/>
    <mergeCell ref="E64:F64"/>
    <mergeCell ref="N64:P64"/>
    <mergeCell ref="A35:A37"/>
    <mergeCell ref="C35:C37"/>
    <mergeCell ref="E35:F37"/>
    <mergeCell ref="H35:H37"/>
    <mergeCell ref="I35:I37"/>
    <mergeCell ref="J35:J37"/>
    <mergeCell ref="K35:K37"/>
    <mergeCell ref="N35:P37"/>
    <mergeCell ref="S35:S37"/>
    <mergeCell ref="A39:A41"/>
    <mergeCell ref="C39:C41"/>
    <mergeCell ref="E39:F41"/>
    <mergeCell ref="H39:H41"/>
    <mergeCell ref="I39:I41"/>
    <mergeCell ref="J39:J41"/>
    <mergeCell ref="K39:K41"/>
    <mergeCell ref="N39:P41"/>
    <mergeCell ref="S39:S41"/>
  </mergeCells>
  <dataValidations count="18">
    <dataValidation allowBlank="1" showInputMessage="1" showErrorMessage="1" sqref="E8:F11 H8"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6:S7" xr:uid="{00000000-0002-0000-0000-000001000000}"/>
    <dataValidation allowBlank="1" showInputMessage="1" showErrorMessage="1" promptTitle="Proceso" prompt="Previo a diligenciar las demás casillas, seleccione de la lista desplegable el proceso que va a caracterizar." sqref="C6:C7" xr:uid="{00000000-0002-0000-0000-000002000000}"/>
    <dataValidation allowBlank="1" showInputMessage="1" showErrorMessage="1" promptTitle="Macroproceso" prompt="El formato cargará automaticamente la información asociada al proceso que seleccionó." sqref="E6:F7" xr:uid="{00000000-0002-0000-0000-000003000000}"/>
    <dataValidation allowBlank="1" showInputMessage="1" showErrorMessage="1" promptTitle="Tipo de Proceso" prompt="El formato seleccionará automaticamente el tipo de proceso al que corresponde el proceso que seleccionó." sqref="H6:N7" xr:uid="{00000000-0002-0000-0000-000004000000}"/>
    <dataValidation allowBlank="1" showInputMessage="1" showErrorMessage="1" prompt="Con la ayuda del enlace, defina el tipo de indicador y el nombre del (los) indicadores que quiere establecer para medir su proceso." sqref="U6:Y6" xr:uid="{00000000-0002-0000-0000-000005000000}"/>
    <dataValidation allowBlank="1" showInputMessage="1" showErrorMessage="1" prompt="Confirme si el líder del proceso que aparece cargado se encuentra correcto." sqref="C13" xr:uid="{00000000-0002-0000-0000-000006000000}"/>
    <dataValidation allowBlank="1" showInputMessage="1" showErrorMessage="1" prompt="Para definir el alcance de su proceso tenga en cuenta que debe describir y delimitar brevemente el inicio y fin de las actividades del proceso. " sqref="H13:N13" xr:uid="{00000000-0002-0000-0000-000007000000}"/>
    <dataValidation allowBlank="1" showInputMessage="1" showErrorMessage="1" prompt="Identifica los procesos de la SIC, que proporcionan insumos o necesidades para ejecutar las actividades del proceso." sqref="A16" xr:uid="{00000000-0002-0000-0000-000008000000}"/>
    <dataValidation allowBlank="1" showInputMessage="1" showErrorMessage="1" prompt="Identifica Entidades externas o usuarios que proporcionan insumos o necesidades para ejecutar las actividades del proceso." sqref="C16"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5:K15" xr:uid="{00000000-0002-0000-0000-00000A000000}"/>
    <dataValidation allowBlank="1" showInputMessage="1" showErrorMessage="1" prompt="Define los cargos y/o roles responsables de realizar la actividad descrita. _x000a_" sqref="S16" xr:uid="{00000000-0002-0000-0000-00000B000000}"/>
    <dataValidation allowBlank="1" showInputMessage="1" showErrorMessage="1" prompt="Identifica los procesos, los cargos o roles específicos que reciben la salida y que hacen parte de la SIC." sqref="W16" xr:uid="{00000000-0002-0000-0000-00000C000000}"/>
    <dataValidation allowBlank="1" showInputMessage="1" showErrorMessage="1" prompt="Identifica las entidades externas que reciben o son afectados por las salidas generadas en una actividad." sqref="Y16" xr:uid="{00000000-0002-0000-0000-00000D000000}"/>
    <dataValidation allowBlank="1" showInputMessage="1" showErrorMessage="1" prompt="Seleccione de la lista desplegable los trámites y OPAS asociados al proceso, en caso de tener más de uno utilice las diferentes filas." sqref="A66:C66" xr:uid="{00000000-0002-0000-0000-00000E000000}"/>
    <dataValidation allowBlank="1" showInputMessage="1" showErrorMessage="1" prompt="Son los insumos o la información de necesidades o aspectos legales que se requieren para la ejecución de las actividades. " sqref="E16:F16"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6"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6:P16"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desplegables'!$D$3:$D$47</xm:f>
          </x14:formula1>
          <xm:sqref>C8:C11</xm:sqref>
        </x14:dataValidation>
        <x14:dataValidation type="list" allowBlank="1" showInputMessage="1" showErrorMessage="1" xr:uid="{00000000-0002-0000-0000-000013000000}">
          <x14:formula1>
            <xm:f>'Listas desplegables'!$D$52:$D$80</xm:f>
          </x14:formula1>
          <xm:sqref>A72:C73 A67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zoomScaleNormal="100" zoomScaleSheetLayoutView="100" workbookViewId="0">
      <selection activeCell="B1" sqref="B1:C1"/>
    </sheetView>
  </sheetViews>
  <sheetFormatPr baseColWidth="10" defaultColWidth="11.42578125" defaultRowHeight="15" x14ac:dyDescent="0.25"/>
  <cols>
    <col min="1" max="1" width="4" style="6" customWidth="1"/>
    <col min="2" max="2" width="29.570312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85546875" style="6" customWidth="1"/>
    <col min="11" max="11" width="9.42578125" style="6" customWidth="1"/>
    <col min="12" max="12" width="11" style="6" customWidth="1"/>
    <col min="13" max="13" width="13" style="6" customWidth="1"/>
    <col min="14" max="14" width="10.140625" style="6" customWidth="1"/>
    <col min="15" max="15" width="13.85546875" style="6" customWidth="1"/>
    <col min="16" max="17" width="12.5703125" style="6" customWidth="1"/>
    <col min="18" max="18" width="11.5703125" style="6" customWidth="1"/>
    <col min="19" max="19" width="4.42578125" style="6" customWidth="1"/>
    <col min="20" max="20" width="4.140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31"/>
      <c r="C1" s="332"/>
      <c r="D1" s="333" t="s">
        <v>21</v>
      </c>
      <c r="E1" s="333"/>
      <c r="F1" s="333"/>
      <c r="G1" s="333"/>
      <c r="H1" s="333"/>
      <c r="I1" s="333"/>
      <c r="J1" s="333"/>
      <c r="K1" s="333"/>
      <c r="L1" s="333"/>
      <c r="M1" s="333"/>
      <c r="N1" s="333"/>
      <c r="O1" s="333"/>
      <c r="P1" s="333"/>
      <c r="Q1" s="333"/>
      <c r="R1" s="333"/>
      <c r="S1" s="334"/>
    </row>
    <row r="2" spans="2:25" ht="17.45" customHeight="1" x14ac:dyDescent="0.25">
      <c r="B2" s="336"/>
      <c r="C2" s="337"/>
      <c r="D2" s="337"/>
      <c r="E2" s="337"/>
      <c r="F2" s="337"/>
      <c r="G2" s="337"/>
      <c r="H2" s="337"/>
      <c r="I2" s="337"/>
      <c r="J2" s="337"/>
      <c r="K2" s="337"/>
      <c r="L2" s="337"/>
      <c r="M2" s="337"/>
      <c r="N2" s="337"/>
      <c r="O2" s="337"/>
      <c r="P2" s="337"/>
      <c r="Q2" s="337"/>
      <c r="R2" s="337"/>
      <c r="S2" s="338"/>
    </row>
    <row r="3" spans="2:25" ht="29.25" customHeight="1" x14ac:dyDescent="0.25">
      <c r="B3" s="342" t="s">
        <v>163</v>
      </c>
      <c r="C3" s="343"/>
      <c r="D3" s="343"/>
      <c r="E3" s="343"/>
      <c r="F3" s="343"/>
      <c r="G3" s="343"/>
      <c r="H3" s="343"/>
      <c r="I3" s="343"/>
      <c r="J3" s="343"/>
      <c r="K3" s="343"/>
      <c r="L3" s="343"/>
      <c r="M3" s="343"/>
      <c r="N3" s="343"/>
      <c r="O3" s="343"/>
      <c r="P3" s="343"/>
      <c r="Q3" s="343"/>
      <c r="R3" s="343"/>
      <c r="S3" s="344"/>
    </row>
    <row r="4" spans="2:25" ht="30.2" customHeight="1" x14ac:dyDescent="0.25">
      <c r="B4" s="15" t="s">
        <v>37</v>
      </c>
      <c r="C4" s="339" t="s">
        <v>173</v>
      </c>
      <c r="D4" s="340"/>
      <c r="E4" s="340"/>
      <c r="F4" s="340"/>
      <c r="G4" s="340"/>
      <c r="H4" s="340"/>
      <c r="I4" s="340"/>
      <c r="J4" s="340"/>
      <c r="K4" s="340"/>
      <c r="L4" s="340"/>
      <c r="M4" s="340"/>
      <c r="N4" s="340"/>
      <c r="O4" s="340"/>
      <c r="P4" s="340"/>
      <c r="Q4" s="340"/>
      <c r="R4" s="340"/>
      <c r="S4" s="345"/>
    </row>
    <row r="5" spans="2:25" ht="30.2" customHeight="1" x14ac:dyDescent="0.25">
      <c r="B5" s="15" t="s">
        <v>22</v>
      </c>
      <c r="C5" s="339" t="s">
        <v>110</v>
      </c>
      <c r="D5" s="340"/>
      <c r="E5" s="340"/>
      <c r="F5" s="340"/>
      <c r="G5" s="340"/>
      <c r="H5" s="340"/>
      <c r="I5" s="340"/>
      <c r="J5" s="341"/>
      <c r="K5" s="335" t="s">
        <v>36</v>
      </c>
      <c r="L5" s="335"/>
      <c r="M5" s="346" t="str">
        <f>VLOOKUP(C5,'Listas desplegables'!D3:G46,2,0)</f>
        <v>Sistema Integral de Gestión</v>
      </c>
      <c r="N5" s="346"/>
      <c r="O5" s="346"/>
      <c r="P5" s="346"/>
      <c r="Q5" s="346"/>
      <c r="R5" s="346"/>
      <c r="S5" s="347"/>
    </row>
    <row r="6" spans="2:25" ht="36.75" customHeight="1" x14ac:dyDescent="0.25">
      <c r="B6" s="15" t="s">
        <v>38</v>
      </c>
      <c r="C6" s="346" t="str">
        <f>VLOOKUP(C5,'Listas desplegables'!D3:G46,4,0)</f>
        <v xml:space="preserve">Jefe de la Oficina de Tecnología de la Información </v>
      </c>
      <c r="D6" s="346"/>
      <c r="E6" s="346"/>
      <c r="F6" s="346"/>
      <c r="G6" s="346"/>
      <c r="H6" s="346"/>
      <c r="I6" s="346"/>
      <c r="J6" s="346"/>
      <c r="K6" s="349" t="s">
        <v>39</v>
      </c>
      <c r="L6" s="349"/>
      <c r="M6" s="346" t="s">
        <v>312</v>
      </c>
      <c r="N6" s="346"/>
      <c r="O6" s="346"/>
      <c r="P6" s="346"/>
      <c r="Q6" s="346"/>
      <c r="R6" s="346"/>
      <c r="S6" s="347"/>
    </row>
    <row r="7" spans="2:25" ht="15.75" customHeight="1" x14ac:dyDescent="0.25">
      <c r="B7" s="376"/>
      <c r="C7" s="377"/>
      <c r="D7" s="377"/>
      <c r="E7" s="377"/>
      <c r="F7" s="377"/>
      <c r="G7" s="377"/>
      <c r="H7" s="377"/>
      <c r="I7" s="377"/>
      <c r="J7" s="377"/>
      <c r="K7" s="377"/>
      <c r="L7" s="377"/>
      <c r="M7" s="377"/>
      <c r="N7" s="377"/>
      <c r="O7" s="377"/>
      <c r="P7" s="377"/>
      <c r="Q7" s="377"/>
      <c r="R7" s="377"/>
      <c r="S7" s="378"/>
    </row>
    <row r="8" spans="2:25" ht="30.75" customHeight="1" x14ac:dyDescent="0.25">
      <c r="B8" s="15" t="s">
        <v>23</v>
      </c>
      <c r="C8" s="350" t="str">
        <f>Caracterización!W8</f>
        <v>Implementación de controles de seguridad de la información.</v>
      </c>
      <c r="D8" s="350"/>
      <c r="E8" s="350"/>
      <c r="F8" s="350"/>
      <c r="G8" s="350"/>
      <c r="H8" s="350"/>
      <c r="I8" s="350"/>
      <c r="J8" s="350"/>
      <c r="K8" s="349" t="s">
        <v>40</v>
      </c>
      <c r="L8" s="349"/>
      <c r="M8" s="350" t="str">
        <f>Caracterización!U8</f>
        <v>Eficacia</v>
      </c>
      <c r="N8" s="350"/>
      <c r="O8" s="349" t="s">
        <v>43</v>
      </c>
      <c r="P8" s="349"/>
      <c r="Q8" s="351" t="s">
        <v>208</v>
      </c>
      <c r="R8" s="351"/>
      <c r="S8" s="352"/>
    </row>
    <row r="9" spans="2:25" ht="30.75" customHeight="1" x14ac:dyDescent="0.25">
      <c r="B9" s="15" t="s">
        <v>24</v>
      </c>
      <c r="C9" s="357" t="s">
        <v>489</v>
      </c>
      <c r="D9" s="357"/>
      <c r="E9" s="357"/>
      <c r="F9" s="357"/>
      <c r="G9" s="357"/>
      <c r="H9" s="357"/>
      <c r="I9" s="357"/>
      <c r="J9" s="357"/>
      <c r="K9" s="357"/>
      <c r="L9" s="357"/>
      <c r="M9" s="357"/>
      <c r="N9" s="357"/>
      <c r="O9" s="357"/>
      <c r="P9" s="357"/>
      <c r="Q9" s="357"/>
      <c r="R9" s="357"/>
      <c r="S9" s="358"/>
    </row>
    <row r="10" spans="2:25" ht="30.75" customHeight="1" x14ac:dyDescent="0.25">
      <c r="B10" s="15" t="s">
        <v>41</v>
      </c>
      <c r="C10" s="357" t="s">
        <v>490</v>
      </c>
      <c r="D10" s="357"/>
      <c r="E10" s="357"/>
      <c r="F10" s="357"/>
      <c r="G10" s="357"/>
      <c r="H10" s="357"/>
      <c r="I10" s="357"/>
      <c r="J10" s="357"/>
      <c r="K10" s="357"/>
      <c r="L10" s="357"/>
      <c r="M10" s="357"/>
      <c r="N10" s="357"/>
      <c r="O10" s="357"/>
      <c r="P10" s="357"/>
      <c r="Q10" s="357"/>
      <c r="R10" s="357"/>
      <c r="S10" s="358"/>
    </row>
    <row r="11" spans="2:25" ht="30.75" customHeight="1" x14ac:dyDescent="0.25">
      <c r="B11" s="43" t="s">
        <v>166</v>
      </c>
      <c r="C11" s="366" t="str">
        <f>Caracterización!P8</f>
        <v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v>
      </c>
      <c r="D11" s="366"/>
      <c r="E11" s="366"/>
      <c r="F11" s="366"/>
      <c r="G11" s="366"/>
      <c r="H11" s="366"/>
      <c r="I11" s="366"/>
      <c r="J11" s="366"/>
      <c r="K11" s="366"/>
      <c r="L11" s="366"/>
      <c r="M11" s="366"/>
      <c r="N11" s="366"/>
      <c r="O11" s="366"/>
      <c r="P11" s="366"/>
      <c r="Q11" s="366"/>
      <c r="R11" s="366"/>
      <c r="S11" s="367"/>
    </row>
    <row r="12" spans="2:25" ht="14.25" customHeight="1" x14ac:dyDescent="0.25">
      <c r="B12" s="359"/>
      <c r="C12" s="360"/>
      <c r="D12" s="360"/>
      <c r="E12" s="360"/>
      <c r="F12" s="360"/>
      <c r="G12" s="360"/>
      <c r="H12" s="360"/>
      <c r="I12" s="360"/>
      <c r="J12" s="360"/>
      <c r="K12" s="360"/>
      <c r="L12" s="360"/>
      <c r="M12" s="360"/>
      <c r="N12" s="360"/>
      <c r="O12" s="360"/>
      <c r="P12" s="360"/>
      <c r="Q12" s="360"/>
      <c r="R12" s="360"/>
      <c r="S12" s="361"/>
    </row>
    <row r="13" spans="2:25" s="8" customFormat="1" ht="30.2" customHeight="1" x14ac:dyDescent="0.25">
      <c r="B13" s="62" t="s">
        <v>25</v>
      </c>
      <c r="C13" s="219" t="s">
        <v>165</v>
      </c>
      <c r="D13" s="209"/>
      <c r="E13" s="219" t="s">
        <v>42</v>
      </c>
      <c r="F13" s="208"/>
      <c r="G13" s="208"/>
      <c r="H13" s="209"/>
      <c r="I13" s="335" t="s">
        <v>26</v>
      </c>
      <c r="J13" s="335"/>
      <c r="K13" s="335"/>
      <c r="L13" s="335"/>
      <c r="M13" s="335"/>
      <c r="N13" s="335" t="s">
        <v>27</v>
      </c>
      <c r="O13" s="335"/>
      <c r="P13" s="335"/>
      <c r="Q13" s="335"/>
      <c r="R13" s="348"/>
      <c r="S13" s="362"/>
      <c r="U13"/>
      <c r="V13"/>
      <c r="W13"/>
      <c r="X13"/>
      <c r="Y13"/>
    </row>
    <row r="14" spans="2:25" ht="96.6" customHeight="1" x14ac:dyDescent="0.25">
      <c r="B14" s="368" t="s">
        <v>491</v>
      </c>
      <c r="C14" s="206" t="s">
        <v>328</v>
      </c>
      <c r="D14" s="363"/>
      <c r="E14" s="364" t="s">
        <v>329</v>
      </c>
      <c r="F14" s="364"/>
      <c r="G14" s="364"/>
      <c r="H14" s="364"/>
      <c r="I14" s="364" t="s">
        <v>361</v>
      </c>
      <c r="J14" s="364"/>
      <c r="K14" s="364"/>
      <c r="L14" s="364"/>
      <c r="M14" s="364"/>
      <c r="N14" s="364" t="s">
        <v>480</v>
      </c>
      <c r="O14" s="364"/>
      <c r="P14" s="364"/>
      <c r="Q14" s="364"/>
      <c r="R14" s="365"/>
      <c r="S14" s="362"/>
    </row>
    <row r="15" spans="2:25" ht="77.099999999999994" customHeight="1" x14ac:dyDescent="0.25">
      <c r="B15" s="369"/>
      <c r="C15" s="206" t="s">
        <v>327</v>
      </c>
      <c r="D15" s="363"/>
      <c r="E15" s="364" t="s">
        <v>330</v>
      </c>
      <c r="F15" s="364"/>
      <c r="G15" s="364"/>
      <c r="H15" s="364"/>
      <c r="I15" s="364" t="s">
        <v>361</v>
      </c>
      <c r="J15" s="364"/>
      <c r="K15" s="364"/>
      <c r="L15" s="364"/>
      <c r="M15" s="364"/>
      <c r="N15" s="364" t="s">
        <v>481</v>
      </c>
      <c r="O15" s="364"/>
      <c r="P15" s="364"/>
      <c r="Q15" s="364"/>
      <c r="R15" s="365"/>
      <c r="S15" s="362"/>
    </row>
    <row r="16" spans="2:25" x14ac:dyDescent="0.25">
      <c r="B16" s="328"/>
      <c r="C16" s="329"/>
      <c r="D16" s="329"/>
      <c r="E16" s="329"/>
      <c r="F16" s="329"/>
      <c r="G16" s="329"/>
      <c r="H16" s="329"/>
      <c r="I16" s="329"/>
      <c r="J16" s="329"/>
      <c r="K16" s="329"/>
      <c r="L16" s="329"/>
      <c r="M16" s="329"/>
      <c r="N16" s="329"/>
      <c r="O16" s="329"/>
      <c r="P16" s="329"/>
      <c r="Q16" s="329"/>
      <c r="R16" s="329"/>
      <c r="S16" s="330"/>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50"/>
      <c r="E18" s="11"/>
      <c r="F18" s="11" t="s">
        <v>30</v>
      </c>
      <c r="G18" s="50"/>
      <c r="H18" s="11"/>
      <c r="I18" s="11" t="s">
        <v>31</v>
      </c>
      <c r="J18" s="11"/>
      <c r="K18" s="50" t="s">
        <v>242</v>
      </c>
      <c r="L18" s="11"/>
      <c r="M18" s="11" t="s">
        <v>32</v>
      </c>
      <c r="N18" s="50"/>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81" t="s">
        <v>33</v>
      </c>
      <c r="C21" s="353" t="s">
        <v>210</v>
      </c>
      <c r="D21" s="354"/>
      <c r="E21" s="354"/>
      <c r="F21" s="354"/>
      <c r="G21" s="355"/>
      <c r="H21" s="47"/>
      <c r="I21" s="382" t="s">
        <v>211</v>
      </c>
      <c r="J21" s="382"/>
      <c r="K21" s="382"/>
      <c r="L21" s="382"/>
      <c r="M21" s="383"/>
      <c r="N21" s="353" t="s">
        <v>212</v>
      </c>
      <c r="O21" s="354"/>
      <c r="P21" s="354"/>
      <c r="Q21" s="354"/>
      <c r="R21" s="356"/>
      <c r="S21" s="16"/>
    </row>
    <row r="22" spans="2:19" ht="18" x14ac:dyDescent="0.25">
      <c r="B22" s="381"/>
      <c r="C22" s="353"/>
      <c r="D22" s="354"/>
      <c r="E22" s="354"/>
      <c r="F22" s="354"/>
      <c r="G22" s="355"/>
      <c r="H22" s="353"/>
      <c r="I22" s="354"/>
      <c r="J22" s="354"/>
      <c r="K22" s="354"/>
      <c r="L22" s="354"/>
      <c r="M22" s="355"/>
      <c r="N22" s="353" t="s">
        <v>242</v>
      </c>
      <c r="O22" s="354"/>
      <c r="P22" s="354"/>
      <c r="Q22" s="354"/>
      <c r="R22" s="356"/>
      <c r="S22" s="16"/>
    </row>
    <row r="23" spans="2:19" ht="15.75" x14ac:dyDescent="0.25">
      <c r="B23" s="19"/>
      <c r="C23" s="7"/>
      <c r="D23" s="7"/>
      <c r="E23" s="7"/>
      <c r="F23" s="7"/>
      <c r="G23" s="7"/>
      <c r="H23" s="7"/>
      <c r="I23" s="7"/>
      <c r="J23" s="7"/>
      <c r="K23" s="7"/>
      <c r="L23" s="7"/>
      <c r="M23" s="7"/>
      <c r="N23" s="7"/>
      <c r="O23" s="7"/>
      <c r="P23" s="7"/>
      <c r="Q23" s="7"/>
      <c r="R23" s="7"/>
      <c r="S23" s="16"/>
    </row>
    <row r="24" spans="2:19" ht="99.6" customHeight="1" thickBot="1" x14ac:dyDescent="0.3">
      <c r="B24" s="49" t="s">
        <v>34</v>
      </c>
      <c r="C24" s="370">
        <v>1</v>
      </c>
      <c r="D24" s="371"/>
      <c r="E24" s="372" t="s">
        <v>35</v>
      </c>
      <c r="F24" s="373"/>
      <c r="G24" s="379"/>
      <c r="H24" s="370">
        <v>1</v>
      </c>
      <c r="I24" s="371"/>
      <c r="J24" s="380"/>
      <c r="K24" s="372" t="s">
        <v>233</v>
      </c>
      <c r="L24" s="373"/>
      <c r="M24" s="373"/>
      <c r="N24" s="374" t="s">
        <v>482</v>
      </c>
      <c r="O24" s="374"/>
      <c r="P24" s="374"/>
      <c r="Q24" s="374"/>
      <c r="R24" s="375"/>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B14:B15"/>
    <mergeCell ref="C24:D24"/>
    <mergeCell ref="K24:M24"/>
    <mergeCell ref="N24:R24"/>
    <mergeCell ref="K6:L6"/>
    <mergeCell ref="C6:J6"/>
    <mergeCell ref="M6:S6"/>
    <mergeCell ref="B7:S7"/>
    <mergeCell ref="E24:G24"/>
    <mergeCell ref="H24:J24"/>
    <mergeCell ref="O8:P8"/>
    <mergeCell ref="M8:N8"/>
    <mergeCell ref="B21:B22"/>
    <mergeCell ref="C21:G21"/>
    <mergeCell ref="I21:M21"/>
    <mergeCell ref="N21:R21"/>
    <mergeCell ref="C22:G22"/>
    <mergeCell ref="H22:M22"/>
    <mergeCell ref="N22:R22"/>
    <mergeCell ref="C9:S9"/>
    <mergeCell ref="C10:S10"/>
    <mergeCell ref="B12:S12"/>
    <mergeCell ref="S13:S15"/>
    <mergeCell ref="C14:D14"/>
    <mergeCell ref="E14:H14"/>
    <mergeCell ref="I14:M14"/>
    <mergeCell ref="N14:R14"/>
    <mergeCell ref="C15:D15"/>
    <mergeCell ref="E15:H15"/>
    <mergeCell ref="I15:M15"/>
    <mergeCell ref="N15:R15"/>
    <mergeCell ref="C11:S11"/>
    <mergeCell ref="B16:S16"/>
    <mergeCell ref="C13:D13"/>
    <mergeCell ref="B1:C1"/>
    <mergeCell ref="D1:S1"/>
    <mergeCell ref="K5:L5"/>
    <mergeCell ref="B2:S2"/>
    <mergeCell ref="C5:J5"/>
    <mergeCell ref="B3:S3"/>
    <mergeCell ref="C4:S4"/>
    <mergeCell ref="M5:S5"/>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 xr:uid="{00000000-0002-0000-01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Y54"/>
  <sheetViews>
    <sheetView showGridLines="0" zoomScaleNormal="100" zoomScaleSheetLayoutView="100" workbookViewId="0">
      <selection activeCell="C8" sqref="C8:J8"/>
    </sheetView>
  </sheetViews>
  <sheetFormatPr baseColWidth="10" defaultColWidth="11.42578125" defaultRowHeight="15" x14ac:dyDescent="0.25"/>
  <cols>
    <col min="1" max="1" width="4" style="6" customWidth="1"/>
    <col min="2" max="2" width="29.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85546875" style="6" customWidth="1"/>
    <col min="11" max="11" width="9.42578125" style="6" customWidth="1"/>
    <col min="12" max="12" width="11" style="6" customWidth="1"/>
    <col min="13" max="13" width="13" style="6" customWidth="1"/>
    <col min="14" max="14" width="10.140625" style="6" customWidth="1"/>
    <col min="15" max="15" width="13.85546875" style="6" customWidth="1"/>
    <col min="16" max="17" width="12.5703125" style="6" customWidth="1"/>
    <col min="18" max="18" width="11.5703125" style="6" customWidth="1"/>
    <col min="19" max="19" width="4.42578125" style="6" customWidth="1"/>
    <col min="20" max="20" width="4.140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31"/>
      <c r="C1" s="332"/>
      <c r="D1" s="333" t="s">
        <v>21</v>
      </c>
      <c r="E1" s="333"/>
      <c r="F1" s="333"/>
      <c r="G1" s="333"/>
      <c r="H1" s="333"/>
      <c r="I1" s="333"/>
      <c r="J1" s="333"/>
      <c r="K1" s="333"/>
      <c r="L1" s="333"/>
      <c r="M1" s="333"/>
      <c r="N1" s="333"/>
      <c r="O1" s="333"/>
      <c r="P1" s="333"/>
      <c r="Q1" s="333"/>
      <c r="R1" s="333"/>
      <c r="S1" s="334"/>
    </row>
    <row r="2" spans="2:25" ht="17.45" customHeight="1" x14ac:dyDescent="0.25">
      <c r="B2" s="336"/>
      <c r="C2" s="337"/>
      <c r="D2" s="337"/>
      <c r="E2" s="337"/>
      <c r="F2" s="337"/>
      <c r="G2" s="337"/>
      <c r="H2" s="337"/>
      <c r="I2" s="337"/>
      <c r="J2" s="337"/>
      <c r="K2" s="337"/>
      <c r="L2" s="337"/>
      <c r="M2" s="337"/>
      <c r="N2" s="337"/>
      <c r="O2" s="337"/>
      <c r="P2" s="337"/>
      <c r="Q2" s="337"/>
      <c r="R2" s="337"/>
      <c r="S2" s="338"/>
    </row>
    <row r="3" spans="2:25" ht="29.25" customHeight="1" x14ac:dyDescent="0.25">
      <c r="B3" s="342" t="s">
        <v>163</v>
      </c>
      <c r="C3" s="343"/>
      <c r="D3" s="343"/>
      <c r="E3" s="343"/>
      <c r="F3" s="343"/>
      <c r="G3" s="343"/>
      <c r="H3" s="343"/>
      <c r="I3" s="343"/>
      <c r="J3" s="343"/>
      <c r="K3" s="343"/>
      <c r="L3" s="343"/>
      <c r="M3" s="343"/>
      <c r="N3" s="343"/>
      <c r="O3" s="343"/>
      <c r="P3" s="343"/>
      <c r="Q3" s="343"/>
      <c r="R3" s="343"/>
      <c r="S3" s="344"/>
    </row>
    <row r="4" spans="2:25" ht="30.2" customHeight="1" x14ac:dyDescent="0.25">
      <c r="B4" s="15" t="s">
        <v>37</v>
      </c>
      <c r="C4" s="339" t="s">
        <v>173</v>
      </c>
      <c r="D4" s="340"/>
      <c r="E4" s="340"/>
      <c r="F4" s="340"/>
      <c r="G4" s="340"/>
      <c r="H4" s="340"/>
      <c r="I4" s="340"/>
      <c r="J4" s="340"/>
      <c r="K4" s="340"/>
      <c r="L4" s="340"/>
      <c r="M4" s="340"/>
      <c r="N4" s="340"/>
      <c r="O4" s="340"/>
      <c r="P4" s="340"/>
      <c r="Q4" s="340"/>
      <c r="R4" s="340"/>
      <c r="S4" s="345"/>
    </row>
    <row r="5" spans="2:25" ht="30.2" customHeight="1" x14ac:dyDescent="0.25">
      <c r="B5" s="15" t="s">
        <v>22</v>
      </c>
      <c r="C5" s="339" t="s">
        <v>110</v>
      </c>
      <c r="D5" s="340"/>
      <c r="E5" s="340"/>
      <c r="F5" s="340"/>
      <c r="G5" s="340"/>
      <c r="H5" s="340"/>
      <c r="I5" s="340"/>
      <c r="J5" s="341"/>
      <c r="K5" s="335" t="s">
        <v>36</v>
      </c>
      <c r="L5" s="335"/>
      <c r="M5" s="346" t="str">
        <f>VLOOKUP(C5,'Listas desplegables'!D3:G46,2,0)</f>
        <v>Sistema Integral de Gestión</v>
      </c>
      <c r="N5" s="346"/>
      <c r="O5" s="346"/>
      <c r="P5" s="346"/>
      <c r="Q5" s="346"/>
      <c r="R5" s="346"/>
      <c r="S5" s="347"/>
    </row>
    <row r="6" spans="2:25" ht="36.75" customHeight="1" x14ac:dyDescent="0.25">
      <c r="B6" s="15" t="s">
        <v>38</v>
      </c>
      <c r="C6" s="346" t="str">
        <f>VLOOKUP(C5,'Listas desplegables'!D3:G46,4,0)</f>
        <v xml:space="preserve">Jefe de la Oficina de Tecnología de la Información </v>
      </c>
      <c r="D6" s="346"/>
      <c r="E6" s="346"/>
      <c r="F6" s="346"/>
      <c r="G6" s="346"/>
      <c r="H6" s="346"/>
      <c r="I6" s="346"/>
      <c r="J6" s="346"/>
      <c r="K6" s="349" t="s">
        <v>39</v>
      </c>
      <c r="L6" s="349"/>
      <c r="M6" s="346" t="s">
        <v>312</v>
      </c>
      <c r="N6" s="346"/>
      <c r="O6" s="346"/>
      <c r="P6" s="346"/>
      <c r="Q6" s="346"/>
      <c r="R6" s="346"/>
      <c r="S6" s="347"/>
    </row>
    <row r="7" spans="2:25" ht="15.75" customHeight="1" x14ac:dyDescent="0.25">
      <c r="B7" s="376"/>
      <c r="C7" s="377"/>
      <c r="D7" s="377"/>
      <c r="E7" s="377"/>
      <c r="F7" s="377"/>
      <c r="G7" s="377"/>
      <c r="H7" s="377"/>
      <c r="I7" s="377"/>
      <c r="J7" s="377"/>
      <c r="K7" s="377"/>
      <c r="L7" s="377"/>
      <c r="M7" s="377"/>
      <c r="N7" s="377"/>
      <c r="O7" s="377"/>
      <c r="P7" s="377"/>
      <c r="Q7" s="377"/>
      <c r="R7" s="377"/>
      <c r="S7" s="378"/>
    </row>
    <row r="8" spans="2:25" ht="30.75" customHeight="1" x14ac:dyDescent="0.25">
      <c r="B8" s="15" t="s">
        <v>23</v>
      </c>
      <c r="C8" s="351" t="str">
        <f>Caracterización!W9</f>
        <v>Evaluación de la comprensión del asistente a la charla de seguridad de la información</v>
      </c>
      <c r="D8" s="351"/>
      <c r="E8" s="351"/>
      <c r="F8" s="351"/>
      <c r="G8" s="351"/>
      <c r="H8" s="351"/>
      <c r="I8" s="351"/>
      <c r="J8" s="351"/>
      <c r="K8" s="349" t="s">
        <v>40</v>
      </c>
      <c r="L8" s="349"/>
      <c r="M8" s="351" t="str">
        <f>Caracterización!U9</f>
        <v>Efectividad</v>
      </c>
      <c r="N8" s="351"/>
      <c r="O8" s="349" t="s">
        <v>43</v>
      </c>
      <c r="P8" s="349"/>
      <c r="Q8" s="351" t="s">
        <v>208</v>
      </c>
      <c r="R8" s="351"/>
      <c r="S8" s="352"/>
    </row>
    <row r="9" spans="2:25" ht="30.75" customHeight="1" x14ac:dyDescent="0.25">
      <c r="B9" s="15" t="s">
        <v>24</v>
      </c>
      <c r="C9" s="357" t="s">
        <v>492</v>
      </c>
      <c r="D9" s="357"/>
      <c r="E9" s="357"/>
      <c r="F9" s="357"/>
      <c r="G9" s="357"/>
      <c r="H9" s="357"/>
      <c r="I9" s="357"/>
      <c r="J9" s="357"/>
      <c r="K9" s="357"/>
      <c r="L9" s="357"/>
      <c r="M9" s="357"/>
      <c r="N9" s="357"/>
      <c r="O9" s="357"/>
      <c r="P9" s="357"/>
      <c r="Q9" s="357"/>
      <c r="R9" s="357"/>
      <c r="S9" s="358"/>
    </row>
    <row r="10" spans="2:25" ht="30.75" customHeight="1" x14ac:dyDescent="0.25">
      <c r="B10" s="15" t="s">
        <v>41</v>
      </c>
      <c r="C10" s="357" t="s">
        <v>485</v>
      </c>
      <c r="D10" s="357"/>
      <c r="E10" s="357"/>
      <c r="F10" s="357"/>
      <c r="G10" s="357"/>
      <c r="H10" s="357"/>
      <c r="I10" s="357"/>
      <c r="J10" s="357"/>
      <c r="K10" s="357"/>
      <c r="L10" s="357"/>
      <c r="M10" s="357"/>
      <c r="N10" s="357"/>
      <c r="O10" s="357"/>
      <c r="P10" s="357"/>
      <c r="Q10" s="357"/>
      <c r="R10" s="357"/>
      <c r="S10" s="358"/>
    </row>
    <row r="11" spans="2:25" ht="30.75" customHeight="1" x14ac:dyDescent="0.25">
      <c r="B11" s="43" t="s">
        <v>166</v>
      </c>
      <c r="C11" s="366" t="str">
        <f>Caracterización!P8</f>
        <v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v>
      </c>
      <c r="D11" s="366"/>
      <c r="E11" s="366"/>
      <c r="F11" s="366"/>
      <c r="G11" s="366"/>
      <c r="H11" s="366"/>
      <c r="I11" s="366"/>
      <c r="J11" s="366"/>
      <c r="K11" s="366"/>
      <c r="L11" s="366"/>
      <c r="M11" s="366"/>
      <c r="N11" s="366"/>
      <c r="O11" s="366"/>
      <c r="P11" s="366"/>
      <c r="Q11" s="366"/>
      <c r="R11" s="366"/>
      <c r="S11" s="367"/>
    </row>
    <row r="12" spans="2:25" ht="14.25" customHeight="1" x14ac:dyDescent="0.25">
      <c r="B12" s="359"/>
      <c r="C12" s="360"/>
      <c r="D12" s="360"/>
      <c r="E12" s="360"/>
      <c r="F12" s="360"/>
      <c r="G12" s="360"/>
      <c r="H12" s="360"/>
      <c r="I12" s="360"/>
      <c r="J12" s="360"/>
      <c r="K12" s="360"/>
      <c r="L12" s="360"/>
      <c r="M12" s="360"/>
      <c r="N12" s="360"/>
      <c r="O12" s="360"/>
      <c r="P12" s="360"/>
      <c r="Q12" s="360"/>
      <c r="R12" s="360"/>
      <c r="S12" s="361"/>
    </row>
    <row r="13" spans="2:25" s="8" customFormat="1" ht="30.2" customHeight="1" x14ac:dyDescent="0.25">
      <c r="B13" s="62" t="s">
        <v>25</v>
      </c>
      <c r="C13" s="219" t="s">
        <v>165</v>
      </c>
      <c r="D13" s="209"/>
      <c r="E13" s="219" t="s">
        <v>42</v>
      </c>
      <c r="F13" s="208"/>
      <c r="G13" s="208"/>
      <c r="H13" s="209"/>
      <c r="I13" s="335" t="s">
        <v>26</v>
      </c>
      <c r="J13" s="335"/>
      <c r="K13" s="335"/>
      <c r="L13" s="335"/>
      <c r="M13" s="335"/>
      <c r="N13" s="335" t="s">
        <v>27</v>
      </c>
      <c r="O13" s="335"/>
      <c r="P13" s="335"/>
      <c r="Q13" s="335"/>
      <c r="R13" s="348"/>
      <c r="S13" s="362"/>
      <c r="U13"/>
      <c r="V13"/>
      <c r="W13"/>
      <c r="X13"/>
      <c r="Y13"/>
    </row>
    <row r="14" spans="2:25" ht="90" customHeight="1" x14ac:dyDescent="0.25">
      <c r="B14" s="368" t="s">
        <v>493</v>
      </c>
      <c r="C14" s="206" t="s">
        <v>331</v>
      </c>
      <c r="D14" s="363"/>
      <c r="E14" s="364" t="s">
        <v>333</v>
      </c>
      <c r="F14" s="364"/>
      <c r="G14" s="364"/>
      <c r="H14" s="364"/>
      <c r="I14" s="364" t="s">
        <v>361</v>
      </c>
      <c r="J14" s="364"/>
      <c r="K14" s="364"/>
      <c r="L14" s="364"/>
      <c r="M14" s="364"/>
      <c r="N14" s="364" t="s">
        <v>335</v>
      </c>
      <c r="O14" s="364"/>
      <c r="P14" s="364"/>
      <c r="Q14" s="364"/>
      <c r="R14" s="365"/>
      <c r="S14" s="362"/>
    </row>
    <row r="15" spans="2:25" ht="81" customHeight="1" x14ac:dyDescent="0.25">
      <c r="B15" s="369"/>
      <c r="C15" s="206" t="s">
        <v>332</v>
      </c>
      <c r="D15" s="363"/>
      <c r="E15" s="364" t="s">
        <v>334</v>
      </c>
      <c r="F15" s="364"/>
      <c r="G15" s="364"/>
      <c r="H15" s="364"/>
      <c r="I15" s="364" t="s">
        <v>361</v>
      </c>
      <c r="J15" s="364"/>
      <c r="K15" s="364"/>
      <c r="L15" s="364"/>
      <c r="M15" s="364"/>
      <c r="N15" s="364" t="s">
        <v>335</v>
      </c>
      <c r="O15" s="364"/>
      <c r="P15" s="364"/>
      <c r="Q15" s="364"/>
      <c r="R15" s="365"/>
      <c r="S15" s="362"/>
    </row>
    <row r="16" spans="2:25" x14ac:dyDescent="0.25">
      <c r="B16" s="328"/>
      <c r="C16" s="329"/>
      <c r="D16" s="329"/>
      <c r="E16" s="329"/>
      <c r="F16" s="329"/>
      <c r="G16" s="329"/>
      <c r="H16" s="329"/>
      <c r="I16" s="329"/>
      <c r="J16" s="329"/>
      <c r="K16" s="329"/>
      <c r="L16" s="329"/>
      <c r="M16" s="329"/>
      <c r="N16" s="329"/>
      <c r="O16" s="329"/>
      <c r="P16" s="329"/>
      <c r="Q16" s="329"/>
      <c r="R16" s="329"/>
      <c r="S16" s="330"/>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50"/>
      <c r="E18" s="11"/>
      <c r="F18" s="11" t="s">
        <v>30</v>
      </c>
      <c r="G18" s="50"/>
      <c r="H18" s="11"/>
      <c r="I18" s="11" t="s">
        <v>31</v>
      </c>
      <c r="J18" s="11"/>
      <c r="K18" s="50"/>
      <c r="L18" s="11"/>
      <c r="M18" s="11" t="s">
        <v>32</v>
      </c>
      <c r="N18" s="50" t="s">
        <v>242</v>
      </c>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81" t="s">
        <v>33</v>
      </c>
      <c r="C21" s="353" t="s">
        <v>210</v>
      </c>
      <c r="D21" s="354"/>
      <c r="E21" s="354"/>
      <c r="F21" s="354"/>
      <c r="G21" s="355"/>
      <c r="H21" s="47"/>
      <c r="I21" s="382" t="s">
        <v>211</v>
      </c>
      <c r="J21" s="382"/>
      <c r="K21" s="382"/>
      <c r="L21" s="382"/>
      <c r="M21" s="383"/>
      <c r="N21" s="353" t="s">
        <v>212</v>
      </c>
      <c r="O21" s="354"/>
      <c r="P21" s="354"/>
      <c r="Q21" s="354"/>
      <c r="R21" s="356"/>
      <c r="S21" s="16"/>
    </row>
    <row r="22" spans="2:19" ht="18" x14ac:dyDescent="0.25">
      <c r="B22" s="381"/>
      <c r="C22" s="353" t="s">
        <v>242</v>
      </c>
      <c r="D22" s="354"/>
      <c r="E22" s="354"/>
      <c r="F22" s="354"/>
      <c r="G22" s="355"/>
      <c r="H22" s="353"/>
      <c r="I22" s="354"/>
      <c r="J22" s="354"/>
      <c r="K22" s="354"/>
      <c r="L22" s="354"/>
      <c r="M22" s="355"/>
      <c r="N22" s="353"/>
      <c r="O22" s="354"/>
      <c r="P22" s="354"/>
      <c r="Q22" s="354"/>
      <c r="R22" s="356"/>
      <c r="S22" s="16"/>
    </row>
    <row r="23" spans="2:19" ht="15.75" x14ac:dyDescent="0.25">
      <c r="B23" s="19"/>
      <c r="C23" s="7"/>
      <c r="D23" s="7"/>
      <c r="E23" s="7"/>
      <c r="F23" s="7"/>
      <c r="G23" s="7"/>
      <c r="H23" s="7"/>
      <c r="I23" s="7"/>
      <c r="J23" s="7"/>
      <c r="K23" s="7"/>
      <c r="L23" s="7"/>
      <c r="M23" s="7"/>
      <c r="N23" s="7"/>
      <c r="O23" s="7"/>
      <c r="P23" s="7"/>
      <c r="Q23" s="7"/>
      <c r="R23" s="7"/>
      <c r="S23" s="16"/>
    </row>
    <row r="24" spans="2:19" ht="81.599999999999994" customHeight="1" thickBot="1" x14ac:dyDescent="0.3">
      <c r="B24" s="146" t="s">
        <v>34</v>
      </c>
      <c r="C24" s="385">
        <v>0.85</v>
      </c>
      <c r="D24" s="386"/>
      <c r="E24" s="373" t="s">
        <v>35</v>
      </c>
      <c r="F24" s="373"/>
      <c r="G24" s="379"/>
      <c r="H24" s="384">
        <v>0.83689999999999998</v>
      </c>
      <c r="I24" s="384"/>
      <c r="J24" s="384"/>
      <c r="K24" s="372" t="s">
        <v>233</v>
      </c>
      <c r="L24" s="373"/>
      <c r="M24" s="373"/>
      <c r="N24" s="374" t="s">
        <v>486</v>
      </c>
      <c r="O24" s="374"/>
      <c r="P24" s="374"/>
      <c r="Q24" s="374"/>
      <c r="R24" s="375"/>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E24:G24"/>
    <mergeCell ref="H24:J24"/>
    <mergeCell ref="B16:S16"/>
    <mergeCell ref="B21:B22"/>
    <mergeCell ref="C21:G21"/>
    <mergeCell ref="I21:M21"/>
    <mergeCell ref="N21:R21"/>
    <mergeCell ref="C22:G22"/>
    <mergeCell ref="H22:M22"/>
    <mergeCell ref="N22:R22"/>
    <mergeCell ref="C24:D24"/>
    <mergeCell ref="K24:M24"/>
    <mergeCell ref="N24:R24"/>
    <mergeCell ref="B14:B15"/>
  </mergeCells>
  <dataValidations count="21">
    <dataValidation allowBlank="1" showInputMessage="1" showErrorMessage="1" prompt="Si existe linea base, por favor indique en esta casilla desde que fuente de información  se tomarón los datos" sqref="K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54"/>
  <sheetViews>
    <sheetView showGridLines="0" topLeftCell="B1" zoomScaleNormal="100" zoomScaleSheetLayoutView="100" workbookViewId="0">
      <selection activeCell="B1" sqref="B1:C1"/>
    </sheetView>
  </sheetViews>
  <sheetFormatPr baseColWidth="10" defaultColWidth="11.42578125" defaultRowHeight="15" x14ac:dyDescent="0.25"/>
  <cols>
    <col min="1" max="1" width="4" style="6" customWidth="1"/>
    <col min="2" max="2" width="29.570312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85546875" style="6" customWidth="1"/>
    <col min="11" max="11" width="9.42578125" style="6" customWidth="1"/>
    <col min="12" max="12" width="11" style="6" customWidth="1"/>
    <col min="13" max="13" width="13" style="6" customWidth="1"/>
    <col min="14" max="14" width="10.140625" style="6" customWidth="1"/>
    <col min="15" max="15" width="13.85546875" style="6" customWidth="1"/>
    <col min="16" max="17" width="12.5703125" style="6" customWidth="1"/>
    <col min="18" max="18" width="11.5703125" style="6" customWidth="1"/>
    <col min="19" max="19" width="4.42578125" style="6" customWidth="1"/>
    <col min="20" max="20" width="4.140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31"/>
      <c r="C1" s="332"/>
      <c r="D1" s="333" t="s">
        <v>21</v>
      </c>
      <c r="E1" s="333"/>
      <c r="F1" s="333"/>
      <c r="G1" s="333"/>
      <c r="H1" s="333"/>
      <c r="I1" s="333"/>
      <c r="J1" s="333"/>
      <c r="K1" s="333"/>
      <c r="L1" s="333"/>
      <c r="M1" s="333"/>
      <c r="N1" s="333"/>
      <c r="O1" s="333"/>
      <c r="P1" s="333"/>
      <c r="Q1" s="333"/>
      <c r="R1" s="333"/>
      <c r="S1" s="334"/>
    </row>
    <row r="2" spans="2:25" ht="17.45" customHeight="1" x14ac:dyDescent="0.25">
      <c r="B2" s="336"/>
      <c r="C2" s="337"/>
      <c r="D2" s="337"/>
      <c r="E2" s="337"/>
      <c r="F2" s="337"/>
      <c r="G2" s="337"/>
      <c r="H2" s="337"/>
      <c r="I2" s="337"/>
      <c r="J2" s="337"/>
      <c r="K2" s="337"/>
      <c r="L2" s="337"/>
      <c r="M2" s="337"/>
      <c r="N2" s="337"/>
      <c r="O2" s="337"/>
      <c r="P2" s="337"/>
      <c r="Q2" s="337"/>
      <c r="R2" s="337"/>
      <c r="S2" s="338"/>
    </row>
    <row r="3" spans="2:25" ht="29.25" customHeight="1" x14ac:dyDescent="0.25">
      <c r="B3" s="342" t="s">
        <v>163</v>
      </c>
      <c r="C3" s="343"/>
      <c r="D3" s="343"/>
      <c r="E3" s="343"/>
      <c r="F3" s="343"/>
      <c r="G3" s="343"/>
      <c r="H3" s="343"/>
      <c r="I3" s="343"/>
      <c r="J3" s="343"/>
      <c r="K3" s="343"/>
      <c r="L3" s="343"/>
      <c r="M3" s="343"/>
      <c r="N3" s="343"/>
      <c r="O3" s="343"/>
      <c r="P3" s="343"/>
      <c r="Q3" s="343"/>
      <c r="R3" s="343"/>
      <c r="S3" s="344"/>
    </row>
    <row r="4" spans="2:25" ht="30.2" customHeight="1" x14ac:dyDescent="0.25">
      <c r="B4" s="15" t="s">
        <v>37</v>
      </c>
      <c r="C4" s="339" t="s">
        <v>173</v>
      </c>
      <c r="D4" s="340"/>
      <c r="E4" s="340"/>
      <c r="F4" s="340"/>
      <c r="G4" s="340"/>
      <c r="H4" s="340"/>
      <c r="I4" s="340"/>
      <c r="J4" s="340"/>
      <c r="K4" s="340"/>
      <c r="L4" s="340"/>
      <c r="M4" s="340"/>
      <c r="N4" s="340"/>
      <c r="O4" s="340"/>
      <c r="P4" s="340"/>
      <c r="Q4" s="340"/>
      <c r="R4" s="340"/>
      <c r="S4" s="345"/>
    </row>
    <row r="5" spans="2:25" ht="30.2" customHeight="1" x14ac:dyDescent="0.25">
      <c r="B5" s="15" t="s">
        <v>22</v>
      </c>
      <c r="C5" s="339" t="s">
        <v>110</v>
      </c>
      <c r="D5" s="340"/>
      <c r="E5" s="340"/>
      <c r="F5" s="340"/>
      <c r="G5" s="340"/>
      <c r="H5" s="340"/>
      <c r="I5" s="340"/>
      <c r="J5" s="341"/>
      <c r="K5" s="335" t="s">
        <v>36</v>
      </c>
      <c r="L5" s="335"/>
      <c r="M5" s="346" t="str">
        <f>VLOOKUP(C5,'Listas desplegables'!D3:G46,2,0)</f>
        <v>Sistema Integral de Gestión</v>
      </c>
      <c r="N5" s="346"/>
      <c r="O5" s="346"/>
      <c r="P5" s="346"/>
      <c r="Q5" s="346"/>
      <c r="R5" s="346"/>
      <c r="S5" s="347"/>
    </row>
    <row r="6" spans="2:25" ht="36.75" customHeight="1" x14ac:dyDescent="0.25">
      <c r="B6" s="15" t="s">
        <v>38</v>
      </c>
      <c r="C6" s="346" t="str">
        <f>VLOOKUP(C5,'Listas desplegables'!D3:G46,4,0)</f>
        <v xml:space="preserve">Jefe de la Oficina de Tecnología de la Información </v>
      </c>
      <c r="D6" s="346"/>
      <c r="E6" s="346"/>
      <c r="F6" s="346"/>
      <c r="G6" s="346"/>
      <c r="H6" s="346"/>
      <c r="I6" s="346"/>
      <c r="J6" s="346"/>
      <c r="K6" s="349" t="s">
        <v>39</v>
      </c>
      <c r="L6" s="349"/>
      <c r="M6" s="346" t="s">
        <v>312</v>
      </c>
      <c r="N6" s="346"/>
      <c r="O6" s="346"/>
      <c r="P6" s="346"/>
      <c r="Q6" s="346"/>
      <c r="R6" s="346"/>
      <c r="S6" s="347"/>
    </row>
    <row r="7" spans="2:25" ht="15.75" customHeight="1" x14ac:dyDescent="0.25">
      <c r="B7" s="376"/>
      <c r="C7" s="377"/>
      <c r="D7" s="377"/>
      <c r="E7" s="377"/>
      <c r="F7" s="377"/>
      <c r="G7" s="377"/>
      <c r="H7" s="377"/>
      <c r="I7" s="377"/>
      <c r="J7" s="377"/>
      <c r="K7" s="377"/>
      <c r="L7" s="377"/>
      <c r="M7" s="377"/>
      <c r="N7" s="377"/>
      <c r="O7" s="377"/>
      <c r="P7" s="377"/>
      <c r="Q7" s="377"/>
      <c r="R7" s="377"/>
      <c r="S7" s="378"/>
    </row>
    <row r="8" spans="2:25" ht="30.75" customHeight="1" x14ac:dyDescent="0.25">
      <c r="B8" s="15" t="s">
        <v>23</v>
      </c>
      <c r="C8" s="304" t="str">
        <f>Caracterización!W10</f>
        <v>Atención de incidentes de seguridad de la información</v>
      </c>
      <c r="D8" s="390"/>
      <c r="E8" s="390"/>
      <c r="F8" s="390"/>
      <c r="G8" s="390"/>
      <c r="H8" s="390"/>
      <c r="I8" s="390"/>
      <c r="J8" s="201"/>
      <c r="K8" s="349" t="s">
        <v>40</v>
      </c>
      <c r="L8" s="349"/>
      <c r="M8" s="350" t="str">
        <f>Caracterización!U10</f>
        <v>Eficacia</v>
      </c>
      <c r="N8" s="350"/>
      <c r="O8" s="349" t="s">
        <v>43</v>
      </c>
      <c r="P8" s="349"/>
      <c r="Q8" s="351" t="s">
        <v>208</v>
      </c>
      <c r="R8" s="351"/>
      <c r="S8" s="352"/>
    </row>
    <row r="9" spans="2:25" ht="30.75" customHeight="1" x14ac:dyDescent="0.25">
      <c r="B9" s="15" t="s">
        <v>24</v>
      </c>
      <c r="C9" s="357" t="s">
        <v>494</v>
      </c>
      <c r="D9" s="357"/>
      <c r="E9" s="357"/>
      <c r="F9" s="357"/>
      <c r="G9" s="357"/>
      <c r="H9" s="357"/>
      <c r="I9" s="357"/>
      <c r="J9" s="357"/>
      <c r="K9" s="357"/>
      <c r="L9" s="357"/>
      <c r="M9" s="357"/>
      <c r="N9" s="357"/>
      <c r="O9" s="357"/>
      <c r="P9" s="357"/>
      <c r="Q9" s="357"/>
      <c r="R9" s="357"/>
      <c r="S9" s="358"/>
    </row>
    <row r="10" spans="2:25" ht="30.75" customHeight="1" x14ac:dyDescent="0.25">
      <c r="B10" s="15" t="s">
        <v>41</v>
      </c>
      <c r="C10" s="357" t="s">
        <v>487</v>
      </c>
      <c r="D10" s="357"/>
      <c r="E10" s="357"/>
      <c r="F10" s="357"/>
      <c r="G10" s="357"/>
      <c r="H10" s="357"/>
      <c r="I10" s="357"/>
      <c r="J10" s="357"/>
      <c r="K10" s="357"/>
      <c r="L10" s="357"/>
      <c r="M10" s="357"/>
      <c r="N10" s="357"/>
      <c r="O10" s="357"/>
      <c r="P10" s="357"/>
      <c r="Q10" s="357"/>
      <c r="R10" s="357"/>
      <c r="S10" s="358"/>
    </row>
    <row r="11" spans="2:25" ht="30.75" customHeight="1" x14ac:dyDescent="0.25">
      <c r="B11" s="43" t="s">
        <v>166</v>
      </c>
      <c r="C11" s="366" t="str">
        <f>Caracterización!P8</f>
        <v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v>
      </c>
      <c r="D11" s="366"/>
      <c r="E11" s="366"/>
      <c r="F11" s="366"/>
      <c r="G11" s="366"/>
      <c r="H11" s="366"/>
      <c r="I11" s="366"/>
      <c r="J11" s="366"/>
      <c r="K11" s="366"/>
      <c r="L11" s="366"/>
      <c r="M11" s="366"/>
      <c r="N11" s="366"/>
      <c r="O11" s="366"/>
      <c r="P11" s="366"/>
      <c r="Q11" s="366"/>
      <c r="R11" s="366"/>
      <c r="S11" s="367"/>
    </row>
    <row r="12" spans="2:25" ht="14.25" customHeight="1" x14ac:dyDescent="0.25">
      <c r="B12" s="359"/>
      <c r="C12" s="360"/>
      <c r="D12" s="360"/>
      <c r="E12" s="360"/>
      <c r="F12" s="360"/>
      <c r="G12" s="360"/>
      <c r="H12" s="360"/>
      <c r="I12" s="360"/>
      <c r="J12" s="360"/>
      <c r="K12" s="360"/>
      <c r="L12" s="360"/>
      <c r="M12" s="360"/>
      <c r="N12" s="360"/>
      <c r="O12" s="360"/>
      <c r="P12" s="360"/>
      <c r="Q12" s="360"/>
      <c r="R12" s="360"/>
      <c r="S12" s="361"/>
    </row>
    <row r="13" spans="2:25" s="8" customFormat="1" ht="30.2" customHeight="1" x14ac:dyDescent="0.25">
      <c r="B13" s="62" t="s">
        <v>25</v>
      </c>
      <c r="C13" s="219" t="s">
        <v>165</v>
      </c>
      <c r="D13" s="209"/>
      <c r="E13" s="219" t="s">
        <v>42</v>
      </c>
      <c r="F13" s="208"/>
      <c r="G13" s="208"/>
      <c r="H13" s="209"/>
      <c r="I13" s="335" t="s">
        <v>26</v>
      </c>
      <c r="J13" s="335"/>
      <c r="K13" s="335"/>
      <c r="L13" s="335"/>
      <c r="M13" s="335"/>
      <c r="N13" s="335" t="s">
        <v>27</v>
      </c>
      <c r="O13" s="335"/>
      <c r="P13" s="335"/>
      <c r="Q13" s="335"/>
      <c r="R13" s="348"/>
      <c r="S13" s="362"/>
      <c r="U13"/>
      <c r="V13"/>
      <c r="W13"/>
      <c r="X13"/>
      <c r="Y13"/>
    </row>
    <row r="14" spans="2:25" ht="57.6" customHeight="1" x14ac:dyDescent="0.25">
      <c r="B14" s="368" t="s">
        <v>495</v>
      </c>
      <c r="C14" s="206" t="s">
        <v>313</v>
      </c>
      <c r="D14" s="363"/>
      <c r="E14" s="364" t="s">
        <v>315</v>
      </c>
      <c r="F14" s="364"/>
      <c r="G14" s="364"/>
      <c r="H14" s="364"/>
      <c r="I14" s="364" t="s">
        <v>361</v>
      </c>
      <c r="J14" s="364"/>
      <c r="K14" s="364"/>
      <c r="L14" s="364"/>
      <c r="M14" s="364"/>
      <c r="N14" s="364" t="s">
        <v>471</v>
      </c>
      <c r="O14" s="364"/>
      <c r="P14" s="364"/>
      <c r="Q14" s="364"/>
      <c r="R14" s="365"/>
      <c r="S14" s="362"/>
    </row>
    <row r="15" spans="2:25" ht="63.6" customHeight="1" x14ac:dyDescent="0.25">
      <c r="B15" s="369"/>
      <c r="C15" s="206" t="s">
        <v>314</v>
      </c>
      <c r="D15" s="363"/>
      <c r="E15" s="364" t="s">
        <v>316</v>
      </c>
      <c r="F15" s="364"/>
      <c r="G15" s="364"/>
      <c r="H15" s="364"/>
      <c r="I15" s="364" t="s">
        <v>361</v>
      </c>
      <c r="J15" s="364"/>
      <c r="K15" s="364"/>
      <c r="L15" s="364"/>
      <c r="M15" s="364"/>
      <c r="N15" s="364" t="s">
        <v>471</v>
      </c>
      <c r="O15" s="364"/>
      <c r="P15" s="364"/>
      <c r="Q15" s="364"/>
      <c r="R15" s="365"/>
      <c r="S15" s="362"/>
    </row>
    <row r="16" spans="2:25" x14ac:dyDescent="0.25">
      <c r="B16" s="328"/>
      <c r="C16" s="329"/>
      <c r="D16" s="329"/>
      <c r="E16" s="329"/>
      <c r="F16" s="329"/>
      <c r="G16" s="329"/>
      <c r="H16" s="329"/>
      <c r="I16" s="329"/>
      <c r="J16" s="329"/>
      <c r="K16" s="329"/>
      <c r="L16" s="329"/>
      <c r="M16" s="329"/>
      <c r="N16" s="329"/>
      <c r="O16" s="329"/>
      <c r="P16" s="329"/>
      <c r="Q16" s="329"/>
      <c r="R16" s="329"/>
      <c r="S16" s="330"/>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50"/>
      <c r="E18" s="11"/>
      <c r="F18" s="11" t="s">
        <v>30</v>
      </c>
      <c r="G18" s="50"/>
      <c r="H18" s="11"/>
      <c r="I18" s="11" t="s">
        <v>31</v>
      </c>
      <c r="J18" s="11"/>
      <c r="K18" s="50" t="s">
        <v>242</v>
      </c>
      <c r="L18" s="11"/>
      <c r="M18" s="11" t="s">
        <v>32</v>
      </c>
      <c r="N18" s="50"/>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81" t="s">
        <v>33</v>
      </c>
      <c r="C21" s="353" t="s">
        <v>210</v>
      </c>
      <c r="D21" s="354"/>
      <c r="E21" s="354"/>
      <c r="F21" s="354"/>
      <c r="G21" s="355"/>
      <c r="H21" s="47"/>
      <c r="I21" s="382" t="s">
        <v>211</v>
      </c>
      <c r="J21" s="382"/>
      <c r="K21" s="382"/>
      <c r="L21" s="382"/>
      <c r="M21" s="383"/>
      <c r="N21" s="353" t="s">
        <v>212</v>
      </c>
      <c r="O21" s="354"/>
      <c r="P21" s="354"/>
      <c r="Q21" s="354"/>
      <c r="R21" s="356"/>
      <c r="S21" s="16"/>
    </row>
    <row r="22" spans="2:19" ht="18" x14ac:dyDescent="0.25">
      <c r="B22" s="381"/>
      <c r="C22" s="353"/>
      <c r="D22" s="354"/>
      <c r="E22" s="354"/>
      <c r="F22" s="354"/>
      <c r="G22" s="355"/>
      <c r="H22" s="353"/>
      <c r="I22" s="354"/>
      <c r="J22" s="354"/>
      <c r="K22" s="354"/>
      <c r="L22" s="354"/>
      <c r="M22" s="355"/>
      <c r="N22" s="353" t="s">
        <v>242</v>
      </c>
      <c r="O22" s="354"/>
      <c r="P22" s="354"/>
      <c r="Q22" s="354"/>
      <c r="R22" s="356"/>
      <c r="S22" s="16"/>
    </row>
    <row r="23" spans="2:19" ht="15.75" x14ac:dyDescent="0.25">
      <c r="B23" s="19"/>
      <c r="C23" s="7"/>
      <c r="D23" s="7"/>
      <c r="E23" s="7"/>
      <c r="F23" s="7"/>
      <c r="G23" s="7"/>
      <c r="H23" s="7"/>
      <c r="I23" s="7"/>
      <c r="J23" s="7"/>
      <c r="K23" s="7"/>
      <c r="L23" s="7"/>
      <c r="M23" s="7"/>
      <c r="N23" s="7"/>
      <c r="O23" s="7"/>
      <c r="P23" s="7"/>
      <c r="Q23" s="7"/>
      <c r="R23" s="7"/>
      <c r="S23" s="16"/>
    </row>
    <row r="24" spans="2:19" ht="69.599999999999994" customHeight="1" thickBot="1" x14ac:dyDescent="0.3">
      <c r="B24" s="146" t="s">
        <v>34</v>
      </c>
      <c r="C24" s="385">
        <v>1</v>
      </c>
      <c r="D24" s="386"/>
      <c r="E24" s="373" t="s">
        <v>35</v>
      </c>
      <c r="F24" s="373"/>
      <c r="G24" s="379"/>
      <c r="H24" s="385">
        <v>1</v>
      </c>
      <c r="I24" s="386"/>
      <c r="J24" s="386"/>
      <c r="K24" s="372" t="s">
        <v>233</v>
      </c>
      <c r="L24" s="373"/>
      <c r="M24" s="373"/>
      <c r="N24" s="379"/>
      <c r="O24" s="387" t="s">
        <v>483</v>
      </c>
      <c r="P24" s="388"/>
      <c r="Q24" s="388"/>
      <c r="R24" s="389"/>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B14:B15"/>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desplegables'!$O$19:$O$20</xm:f>
          </x14:formula1>
          <xm:sqref>I14:M15</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4648D-9087-4785-933F-2C419AB70EF3}">
  <sheetPr>
    <pageSetUpPr fitToPage="1"/>
  </sheetPr>
  <dimension ref="B1:Y54"/>
  <sheetViews>
    <sheetView showGridLines="0" topLeftCell="B1" zoomScaleNormal="100" zoomScaleSheetLayoutView="100" workbookViewId="0">
      <selection activeCell="B1" sqref="B1:C1"/>
    </sheetView>
  </sheetViews>
  <sheetFormatPr baseColWidth="10" defaultColWidth="11.42578125" defaultRowHeight="15" x14ac:dyDescent="0.25"/>
  <cols>
    <col min="1" max="1" width="4" style="6" customWidth="1"/>
    <col min="2" max="2" width="29.570312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85546875" style="6" customWidth="1"/>
    <col min="11" max="11" width="9.42578125" style="6" customWidth="1"/>
    <col min="12" max="12" width="11" style="6" customWidth="1"/>
    <col min="13" max="13" width="6.85546875" style="6" customWidth="1"/>
    <col min="14" max="14" width="10.140625" style="6" customWidth="1"/>
    <col min="15" max="15" width="13.85546875" style="6" customWidth="1"/>
    <col min="16" max="17" width="12.5703125" style="6" customWidth="1"/>
    <col min="18" max="18" width="11.5703125" style="6" customWidth="1"/>
    <col min="19" max="19" width="4.42578125" style="6" customWidth="1"/>
    <col min="20" max="20" width="4.140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31"/>
      <c r="C1" s="332"/>
      <c r="D1" s="333" t="s">
        <v>21</v>
      </c>
      <c r="E1" s="333"/>
      <c r="F1" s="333"/>
      <c r="G1" s="333"/>
      <c r="H1" s="333"/>
      <c r="I1" s="333"/>
      <c r="J1" s="333"/>
      <c r="K1" s="333"/>
      <c r="L1" s="333"/>
      <c r="M1" s="333"/>
      <c r="N1" s="333"/>
      <c r="O1" s="333"/>
      <c r="P1" s="333"/>
      <c r="Q1" s="333"/>
      <c r="R1" s="333"/>
      <c r="S1" s="334"/>
    </row>
    <row r="2" spans="2:25" ht="17.45" customHeight="1" x14ac:dyDescent="0.25">
      <c r="B2" s="336"/>
      <c r="C2" s="337"/>
      <c r="D2" s="337"/>
      <c r="E2" s="337"/>
      <c r="F2" s="337"/>
      <c r="G2" s="337"/>
      <c r="H2" s="337"/>
      <c r="I2" s="337"/>
      <c r="J2" s="337"/>
      <c r="K2" s="337"/>
      <c r="L2" s="337"/>
      <c r="M2" s="337"/>
      <c r="N2" s="337"/>
      <c r="O2" s="337"/>
      <c r="P2" s="337"/>
      <c r="Q2" s="337"/>
      <c r="R2" s="337"/>
      <c r="S2" s="338"/>
    </row>
    <row r="3" spans="2:25" ht="29.25" customHeight="1" x14ac:dyDescent="0.25">
      <c r="B3" s="342" t="s">
        <v>163</v>
      </c>
      <c r="C3" s="343"/>
      <c r="D3" s="343"/>
      <c r="E3" s="343"/>
      <c r="F3" s="343"/>
      <c r="G3" s="343"/>
      <c r="H3" s="343"/>
      <c r="I3" s="343"/>
      <c r="J3" s="343"/>
      <c r="K3" s="343"/>
      <c r="L3" s="343"/>
      <c r="M3" s="343"/>
      <c r="N3" s="343"/>
      <c r="O3" s="343"/>
      <c r="P3" s="343"/>
      <c r="Q3" s="343"/>
      <c r="R3" s="343"/>
      <c r="S3" s="344"/>
    </row>
    <row r="4" spans="2:25" ht="30.2" customHeight="1" x14ac:dyDescent="0.25">
      <c r="B4" s="15" t="s">
        <v>37</v>
      </c>
      <c r="C4" s="339" t="s">
        <v>173</v>
      </c>
      <c r="D4" s="340"/>
      <c r="E4" s="340"/>
      <c r="F4" s="340"/>
      <c r="G4" s="340"/>
      <c r="H4" s="340"/>
      <c r="I4" s="340"/>
      <c r="J4" s="340"/>
      <c r="K4" s="340"/>
      <c r="L4" s="340"/>
      <c r="M4" s="340"/>
      <c r="N4" s="340"/>
      <c r="O4" s="340"/>
      <c r="P4" s="340"/>
      <c r="Q4" s="340"/>
      <c r="R4" s="340"/>
      <c r="S4" s="345"/>
    </row>
    <row r="5" spans="2:25" ht="30.2" customHeight="1" x14ac:dyDescent="0.25">
      <c r="B5" s="15" t="s">
        <v>22</v>
      </c>
      <c r="C5" s="339" t="s">
        <v>110</v>
      </c>
      <c r="D5" s="340"/>
      <c r="E5" s="340"/>
      <c r="F5" s="340"/>
      <c r="G5" s="340"/>
      <c r="H5" s="340"/>
      <c r="I5" s="340"/>
      <c r="J5" s="341"/>
      <c r="K5" s="335" t="s">
        <v>36</v>
      </c>
      <c r="L5" s="335"/>
      <c r="M5" s="346" t="str">
        <f>VLOOKUP(C5,'Listas desplegables'!D3:G46,2,0)</f>
        <v>Sistema Integral de Gestión</v>
      </c>
      <c r="N5" s="346"/>
      <c r="O5" s="346"/>
      <c r="P5" s="346"/>
      <c r="Q5" s="346"/>
      <c r="R5" s="346"/>
      <c r="S5" s="347"/>
    </row>
    <row r="6" spans="2:25" ht="36.75" customHeight="1" x14ac:dyDescent="0.25">
      <c r="B6" s="15" t="s">
        <v>38</v>
      </c>
      <c r="C6" s="346" t="str">
        <f>VLOOKUP(C5,'Listas desplegables'!D3:G46,4,0)</f>
        <v xml:space="preserve">Jefe de la Oficina de Tecnología de la Información </v>
      </c>
      <c r="D6" s="346"/>
      <c r="E6" s="346"/>
      <c r="F6" s="346"/>
      <c r="G6" s="346"/>
      <c r="H6" s="346"/>
      <c r="I6" s="346"/>
      <c r="J6" s="346"/>
      <c r="K6" s="349" t="s">
        <v>39</v>
      </c>
      <c r="L6" s="349"/>
      <c r="M6" s="346" t="s">
        <v>312</v>
      </c>
      <c r="N6" s="346"/>
      <c r="O6" s="346"/>
      <c r="P6" s="346"/>
      <c r="Q6" s="346"/>
      <c r="R6" s="346"/>
      <c r="S6" s="347"/>
    </row>
    <row r="7" spans="2:25" ht="8.4499999999999993" customHeight="1" x14ac:dyDescent="0.25">
      <c r="B7" s="376"/>
      <c r="C7" s="377"/>
      <c r="D7" s="377"/>
      <c r="E7" s="377"/>
      <c r="F7" s="377"/>
      <c r="G7" s="377"/>
      <c r="H7" s="377"/>
      <c r="I7" s="377"/>
      <c r="J7" s="377"/>
      <c r="K7" s="377"/>
      <c r="L7" s="377"/>
      <c r="M7" s="377"/>
      <c r="N7" s="377"/>
      <c r="O7" s="377"/>
      <c r="P7" s="377"/>
      <c r="Q7" s="377"/>
      <c r="R7" s="377"/>
      <c r="S7" s="378"/>
    </row>
    <row r="8" spans="2:25" ht="30.75" customHeight="1" x14ac:dyDescent="0.25">
      <c r="B8" s="15" t="s">
        <v>23</v>
      </c>
      <c r="C8" s="392" t="str">
        <f>Caracterización!W11</f>
        <v>Atención de las actividades de los tratamientos de riesgos de seguridad de la información</v>
      </c>
      <c r="D8" s="392"/>
      <c r="E8" s="392"/>
      <c r="F8" s="392"/>
      <c r="G8" s="392"/>
      <c r="H8" s="392"/>
      <c r="I8" s="392"/>
      <c r="J8" s="392"/>
      <c r="K8" s="349" t="s">
        <v>40</v>
      </c>
      <c r="L8" s="349"/>
      <c r="M8" s="350" t="str">
        <f>Caracterización!U10</f>
        <v>Eficacia</v>
      </c>
      <c r="N8" s="350"/>
      <c r="O8" s="349" t="s">
        <v>43</v>
      </c>
      <c r="P8" s="349"/>
      <c r="Q8" s="351" t="s">
        <v>208</v>
      </c>
      <c r="R8" s="351"/>
      <c r="S8" s="352"/>
    </row>
    <row r="9" spans="2:25" ht="30.75" customHeight="1" x14ac:dyDescent="0.25">
      <c r="B9" s="15" t="s">
        <v>24</v>
      </c>
      <c r="C9" s="357" t="s">
        <v>496</v>
      </c>
      <c r="D9" s="357"/>
      <c r="E9" s="357"/>
      <c r="F9" s="357"/>
      <c r="G9" s="357"/>
      <c r="H9" s="357"/>
      <c r="I9" s="357"/>
      <c r="J9" s="357"/>
      <c r="K9" s="357"/>
      <c r="L9" s="357"/>
      <c r="M9" s="357"/>
      <c r="N9" s="357"/>
      <c r="O9" s="357"/>
      <c r="P9" s="357"/>
      <c r="Q9" s="357"/>
      <c r="R9" s="357"/>
      <c r="S9" s="358"/>
    </row>
    <row r="10" spans="2:25" ht="30.75" customHeight="1" x14ac:dyDescent="0.25">
      <c r="B10" s="15" t="s">
        <v>41</v>
      </c>
      <c r="C10" s="357" t="s">
        <v>488</v>
      </c>
      <c r="D10" s="357"/>
      <c r="E10" s="357"/>
      <c r="F10" s="357"/>
      <c r="G10" s="357"/>
      <c r="H10" s="357"/>
      <c r="I10" s="357"/>
      <c r="J10" s="357"/>
      <c r="K10" s="357"/>
      <c r="L10" s="357"/>
      <c r="M10" s="357"/>
      <c r="N10" s="357"/>
      <c r="O10" s="357"/>
      <c r="P10" s="357"/>
      <c r="Q10" s="357"/>
      <c r="R10" s="357"/>
      <c r="S10" s="358"/>
    </row>
    <row r="11" spans="2:25" ht="30.75" customHeight="1" x14ac:dyDescent="0.25">
      <c r="B11" s="43" t="s">
        <v>166</v>
      </c>
      <c r="C11" s="366" t="str">
        <f>Caracterización!P8</f>
        <v xml:space="preserve">Establecer e implementar políticas, programas y controles que tengan como finalidad preservar la confidencialidad, integridad, disponibilidad y privacidad de la información de los procesos de la Entidad, basados en buenas practicas internacionales y lineamientos del Modelo de Seguridad y Privacidad de la Información. </v>
      </c>
      <c r="D11" s="366"/>
      <c r="E11" s="366"/>
      <c r="F11" s="366"/>
      <c r="G11" s="366"/>
      <c r="H11" s="366"/>
      <c r="I11" s="366"/>
      <c r="J11" s="366"/>
      <c r="K11" s="366"/>
      <c r="L11" s="366"/>
      <c r="M11" s="366"/>
      <c r="N11" s="366"/>
      <c r="O11" s="366"/>
      <c r="P11" s="366"/>
      <c r="Q11" s="366"/>
      <c r="R11" s="366"/>
      <c r="S11" s="367"/>
    </row>
    <row r="12" spans="2:25" ht="14.25" customHeight="1" x14ac:dyDescent="0.25">
      <c r="B12" s="359"/>
      <c r="C12" s="360"/>
      <c r="D12" s="360"/>
      <c r="E12" s="360"/>
      <c r="F12" s="360"/>
      <c r="G12" s="360"/>
      <c r="H12" s="360"/>
      <c r="I12" s="360"/>
      <c r="J12" s="360"/>
      <c r="K12" s="360"/>
      <c r="L12" s="360"/>
      <c r="M12" s="360"/>
      <c r="N12" s="360"/>
      <c r="O12" s="360"/>
      <c r="P12" s="360"/>
      <c r="Q12" s="360"/>
      <c r="R12" s="360"/>
      <c r="S12" s="361"/>
    </row>
    <row r="13" spans="2:25" s="8" customFormat="1" ht="30.2" customHeight="1" x14ac:dyDescent="0.25">
      <c r="B13" s="62" t="s">
        <v>25</v>
      </c>
      <c r="C13" s="219" t="s">
        <v>165</v>
      </c>
      <c r="D13" s="209"/>
      <c r="E13" s="219" t="s">
        <v>42</v>
      </c>
      <c r="F13" s="208"/>
      <c r="G13" s="208"/>
      <c r="H13" s="209"/>
      <c r="I13" s="335" t="s">
        <v>26</v>
      </c>
      <c r="J13" s="335"/>
      <c r="K13" s="335"/>
      <c r="L13" s="335"/>
      <c r="M13" s="335"/>
      <c r="N13" s="335" t="s">
        <v>27</v>
      </c>
      <c r="O13" s="335"/>
      <c r="P13" s="335"/>
      <c r="Q13" s="335"/>
      <c r="R13" s="348"/>
      <c r="S13" s="362"/>
      <c r="U13"/>
      <c r="V13"/>
      <c r="W13"/>
      <c r="X13"/>
      <c r="Y13"/>
    </row>
    <row r="14" spans="2:25" ht="74.45" customHeight="1" x14ac:dyDescent="0.25">
      <c r="B14" s="368" t="s">
        <v>497</v>
      </c>
      <c r="C14" s="206" t="s">
        <v>362</v>
      </c>
      <c r="D14" s="363"/>
      <c r="E14" s="364" t="s">
        <v>359</v>
      </c>
      <c r="F14" s="364"/>
      <c r="G14" s="364"/>
      <c r="H14" s="364"/>
      <c r="I14" s="364" t="s">
        <v>361</v>
      </c>
      <c r="J14" s="364"/>
      <c r="K14" s="364"/>
      <c r="L14" s="364"/>
      <c r="M14" s="364"/>
      <c r="N14" s="364" t="s">
        <v>357</v>
      </c>
      <c r="O14" s="364"/>
      <c r="P14" s="364"/>
      <c r="Q14" s="364"/>
      <c r="R14" s="365"/>
      <c r="S14" s="362"/>
    </row>
    <row r="15" spans="2:25" ht="72.95" customHeight="1" x14ac:dyDescent="0.25">
      <c r="B15" s="369"/>
      <c r="C15" s="206" t="s">
        <v>363</v>
      </c>
      <c r="D15" s="363"/>
      <c r="E15" s="364" t="s">
        <v>360</v>
      </c>
      <c r="F15" s="364"/>
      <c r="G15" s="364"/>
      <c r="H15" s="364"/>
      <c r="I15" s="364" t="s">
        <v>361</v>
      </c>
      <c r="J15" s="364"/>
      <c r="K15" s="364"/>
      <c r="L15" s="364"/>
      <c r="M15" s="364"/>
      <c r="N15" s="364" t="s">
        <v>357</v>
      </c>
      <c r="O15" s="364"/>
      <c r="P15" s="364"/>
      <c r="Q15" s="364"/>
      <c r="R15" s="365"/>
      <c r="S15" s="362"/>
    </row>
    <row r="16" spans="2:25" x14ac:dyDescent="0.25">
      <c r="B16" s="328"/>
      <c r="C16" s="329"/>
      <c r="D16" s="329"/>
      <c r="E16" s="329"/>
      <c r="F16" s="329"/>
      <c r="G16" s="329"/>
      <c r="H16" s="329"/>
      <c r="I16" s="329"/>
      <c r="J16" s="329"/>
      <c r="K16" s="329"/>
      <c r="L16" s="329"/>
      <c r="M16" s="329"/>
      <c r="N16" s="329"/>
      <c r="O16" s="329"/>
      <c r="P16" s="329"/>
      <c r="Q16" s="329"/>
      <c r="R16" s="329"/>
      <c r="S16" s="330"/>
    </row>
    <row r="17" spans="2:19" ht="18" x14ac:dyDescent="0.25">
      <c r="B17" s="17"/>
      <c r="C17" s="9"/>
      <c r="D17" s="9"/>
      <c r="E17" s="9"/>
      <c r="F17" s="9"/>
      <c r="G17" s="9"/>
      <c r="H17" s="9"/>
      <c r="I17" s="9"/>
      <c r="J17" s="9"/>
      <c r="K17" s="9"/>
      <c r="L17" s="9"/>
      <c r="M17" s="9"/>
      <c r="N17" s="9"/>
      <c r="O17" s="9"/>
      <c r="P17" s="9"/>
      <c r="Q17" s="9"/>
      <c r="R17" s="10"/>
      <c r="S17" s="16"/>
    </row>
    <row r="18" spans="2:19" ht="18" x14ac:dyDescent="0.25">
      <c r="B18" s="21" t="s">
        <v>28</v>
      </c>
      <c r="C18" s="11" t="s">
        <v>29</v>
      </c>
      <c r="D18" s="50"/>
      <c r="E18" s="11"/>
      <c r="F18" s="11" t="s">
        <v>30</v>
      </c>
      <c r="G18" s="50"/>
      <c r="H18" s="11"/>
      <c r="I18" s="11" t="s">
        <v>31</v>
      </c>
      <c r="J18" s="11"/>
      <c r="K18" s="50" t="s">
        <v>242</v>
      </c>
      <c r="L18" s="11"/>
      <c r="M18" s="147" t="s">
        <v>32</v>
      </c>
      <c r="N18" s="50"/>
      <c r="O18" s="11"/>
      <c r="P18" s="11"/>
      <c r="Q18" s="11"/>
      <c r="R18" s="12"/>
      <c r="S18" s="16"/>
    </row>
    <row r="19" spans="2:19" ht="18" x14ac:dyDescent="0.25">
      <c r="B19" s="18"/>
      <c r="C19" s="13"/>
      <c r="D19" s="13"/>
      <c r="E19" s="13"/>
      <c r="F19" s="13"/>
      <c r="G19" s="13"/>
      <c r="H19" s="13"/>
      <c r="I19" s="13"/>
      <c r="J19" s="13"/>
      <c r="K19" s="13"/>
      <c r="L19" s="13"/>
      <c r="M19" s="13"/>
      <c r="N19" s="13"/>
      <c r="O19" s="13"/>
      <c r="P19" s="13"/>
      <c r="Q19" s="13"/>
      <c r="R19" s="14"/>
      <c r="S19" s="16"/>
    </row>
    <row r="20" spans="2:19" ht="15.75" x14ac:dyDescent="0.25">
      <c r="B20" s="19"/>
      <c r="C20" s="7"/>
      <c r="D20" s="7"/>
      <c r="E20" s="7"/>
      <c r="F20" s="7"/>
      <c r="G20" s="7"/>
      <c r="H20" s="7"/>
      <c r="I20" s="7"/>
      <c r="J20" s="7"/>
      <c r="K20" s="7"/>
      <c r="L20" s="7"/>
      <c r="M20" s="7"/>
      <c r="N20" s="7"/>
      <c r="O20" s="7"/>
      <c r="P20" s="7"/>
      <c r="Q20" s="7"/>
      <c r="R20" s="7"/>
      <c r="S20" s="16"/>
    </row>
    <row r="21" spans="2:19" ht="18" x14ac:dyDescent="0.25">
      <c r="B21" s="381" t="s">
        <v>33</v>
      </c>
      <c r="C21" s="353" t="s">
        <v>210</v>
      </c>
      <c r="D21" s="354"/>
      <c r="E21" s="354"/>
      <c r="F21" s="354"/>
      <c r="G21" s="355"/>
      <c r="H21" s="47"/>
      <c r="I21" s="382" t="s">
        <v>211</v>
      </c>
      <c r="J21" s="382"/>
      <c r="K21" s="382"/>
      <c r="L21" s="382"/>
      <c r="M21" s="383"/>
      <c r="N21" s="353" t="s">
        <v>212</v>
      </c>
      <c r="O21" s="354"/>
      <c r="P21" s="354"/>
      <c r="Q21" s="354"/>
      <c r="R21" s="356"/>
      <c r="S21" s="16"/>
    </row>
    <row r="22" spans="2:19" ht="18" x14ac:dyDescent="0.25">
      <c r="B22" s="381"/>
      <c r="C22" s="353" t="s">
        <v>242</v>
      </c>
      <c r="D22" s="354"/>
      <c r="E22" s="354"/>
      <c r="F22" s="354"/>
      <c r="G22" s="355"/>
      <c r="H22" s="353"/>
      <c r="I22" s="354"/>
      <c r="J22" s="354"/>
      <c r="K22" s="354"/>
      <c r="L22" s="354"/>
      <c r="M22" s="355"/>
      <c r="N22" s="353"/>
      <c r="O22" s="354"/>
      <c r="P22" s="354"/>
      <c r="Q22" s="354"/>
      <c r="R22" s="356"/>
      <c r="S22" s="16"/>
    </row>
    <row r="23" spans="2:19" ht="15.75" x14ac:dyDescent="0.25">
      <c r="B23" s="19"/>
      <c r="C23" s="7"/>
      <c r="D23" s="7"/>
      <c r="E23" s="7"/>
      <c r="F23" s="7"/>
      <c r="G23" s="7"/>
      <c r="H23" s="7"/>
      <c r="I23" s="7"/>
      <c r="J23" s="7"/>
      <c r="K23" s="7"/>
      <c r="L23" s="7"/>
      <c r="M23" s="7"/>
      <c r="N23" s="7"/>
      <c r="O23" s="7"/>
      <c r="P23" s="7"/>
      <c r="Q23" s="7"/>
      <c r="R23" s="7"/>
      <c r="S23" s="16"/>
    </row>
    <row r="24" spans="2:19" ht="72.599999999999994" customHeight="1" thickBot="1" x14ac:dyDescent="0.3">
      <c r="B24" s="146" t="s">
        <v>34</v>
      </c>
      <c r="C24" s="385">
        <v>1</v>
      </c>
      <c r="D24" s="386"/>
      <c r="E24" s="373" t="s">
        <v>35</v>
      </c>
      <c r="F24" s="373"/>
      <c r="G24" s="379"/>
      <c r="H24" s="385">
        <v>1</v>
      </c>
      <c r="I24" s="391"/>
      <c r="J24" s="391"/>
      <c r="K24" s="372" t="s">
        <v>233</v>
      </c>
      <c r="L24" s="373"/>
      <c r="M24" s="373"/>
      <c r="N24" s="379"/>
      <c r="O24" s="387" t="s">
        <v>484</v>
      </c>
      <c r="P24" s="388"/>
      <c r="Q24" s="388"/>
      <c r="R24" s="389"/>
      <c r="S24" s="2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B14:B15"/>
  </mergeCells>
  <dataValidations count="21">
    <dataValidation allowBlank="1" showInputMessage="1" showErrorMessage="1" prompt="Si existe linea base, por favor indique en esta casilla desde que fuente de información  se tomarón los datos" sqref="K24:N24" xr:uid="{7987A348-CB8F-4206-8607-2267091E568C}"/>
    <dataValidation allowBlank="1" showInputMessage="1" showErrorMessage="1" prompt="En caso de contar con información previa de la medición, establezca cul es la linea de partida para la medición de su indicador" sqref="E24:G24" xr:uid="{7DEE4676-48F9-41A7-8ACE-B9CF398685B5}"/>
    <dataValidation allowBlank="1" showInputMessage="1" showErrorMessage="1" prompt="Defina la meta del indicador, teniendo en cuenta la tendencia establecida" sqref="B24" xr:uid="{976963E6-A0B8-45D3-9C25-10DD8E98F6CB}"/>
    <dataValidation allowBlank="1" showInputMessage="1" showErrorMessage="1" prompt="Seleccione con una &quot;X&quot; la tendencia que debe tener el resultado del indicador" sqref="B21:B22" xr:uid="{EF80F950-8087-4AB5-913F-B1C24DB3C84C}"/>
    <dataValidation allowBlank="1" showInputMessage="1" showErrorMessage="1" prompt="Seleccione la periodicidad con la que se va a medir el indicador. Solo pueed seleccionar una." sqref="B18" xr:uid="{D6F8F1F4-864E-4600-81DC-28EAD195E040}"/>
    <dataValidation allowBlank="1" showInputMessage="1" showErrorMessage="1" prompt="Aclara de donde tomará la información para el cálculo del indicador" sqref="N13:R13" xr:uid="{C54F2545-043B-42C5-9E05-9CAEE068DF2E}"/>
    <dataValidation allowBlank="1" showInputMessage="1" showErrorMessage="1" prompt="Seleccione de la lista desplegable la unidad de medida de cada una de sus variables." sqref="I13:M13" xr:uid="{45CB815A-99C3-498C-ADA4-4549A698DD3C}"/>
    <dataValidation allowBlank="1" showInputMessage="1" showErrorMessage="1" prompt="Describa brevemente la variable definida" sqref="E13:H13" xr:uid="{A82D1852-A125-4D32-81EE-24C35695BBD8}"/>
    <dataValidation allowBlank="1" showInputMessage="1" showErrorMessage="1" prompt="En cada casilla defina el nombre de las variables de su indicador" sqref="C13:D13" xr:uid="{74182444-0A27-4837-B10E-91B1D0533A6A}"/>
    <dataValidation allowBlank="1" showInputMessage="1" showErrorMessage="1" prompt="Defina la relación mátematica que se constituirá como la fórmula de su indicador" sqref="B13" xr:uid="{F26812A7-4C76-4D04-8DC4-02BC6D2A8C72}"/>
    <dataValidation allowBlank="1" showInputMessage="1" showErrorMessage="1" prompt="Se cargará automaticamente el objetivo del proceso que definió en la caracterización." sqref="B11" xr:uid="{F7B0A07D-3FFC-4F9D-B335-8F998A73998D}"/>
    <dataValidation allowBlank="1" showInputMessage="1" showErrorMessage="1" prompt="Amplie el objetivo del indicador, contestando preguntas como  ¿qué?, ¿para qué?, ¿cómo?" sqref="B10" xr:uid="{AF6D3E7D-5F4B-4C83-B6C7-8D3D88EDCCF5}"/>
    <dataValidation allowBlank="1" showInputMessage="1" showErrorMessage="1" prompt="Defina en esta casilla lo que busca medir, el objetivo del indicador es un paso previo a definir el indicador, y su precisión es muy importante.  Debe ser i) específicos, ii) Alcanzable,  iii) medibles, " sqref="B9" xr:uid="{EC728A5A-30D5-46C0-8341-AC1E148C94AE}"/>
    <dataValidation allowBlank="1" showInputMessage="1" showErrorMessage="1" prompt="Elija de la lista desplegable si el indicador es acumulado (cuando trae información previa a esta medición) o no acumulado (cuando inicia la medición en este periodo)." sqref="O8:P8" xr:uid="{DD306F07-7697-4D6A-AB2E-A8A1E0451CB5}"/>
    <dataValidation allowBlank="1" showInputMessage="1" showErrorMessage="1" prompt="Se cargará automáticamente el tipo de indicador que definió en la caracterización." sqref="K8:L8" xr:uid="{1EE2D05C-8F05-48E3-983B-B44B9F12F7C8}"/>
    <dataValidation allowBlank="1" showInputMessage="1" showErrorMessage="1" prompt="Se cargará automaticamente el líder del proceso seleccionado. Por favor válidelo y retroalimente al enlace de la OAP." sqref="B6" xr:uid="{459B4BAB-CE9F-481F-BB4F-F88A31E098A3}"/>
    <dataValidation allowBlank="1" showInputMessage="1" showErrorMessage="1" prompt="Se cargará automaticamente el nombre del indicador que definió en la caracterización" sqref="B8" xr:uid="{F65FF42F-738C-48CB-A3BA-2C9DD1A3AA97}"/>
    <dataValidation allowBlank="1" showInputMessage="1" showErrorMessage="1" prompt="Ingrese el nombre y el cargo de la persona responsable de la medición del indicador._x000a_Ej: Juan Perez - Profesional Univeristario " sqref="K6:L6" xr:uid="{018E4BA7-976F-4E8D-A81B-603CE7D83E64}"/>
    <dataValidation allowBlank="1" showInputMessage="1" showErrorMessage="1" prompt="Se cargará automáticamente el macroproceso al cual pertenece el macroproceso" sqref="K5:L5" xr:uid="{E8E6C1D5-9FF9-470C-BE14-6C70EFE3E989}"/>
    <dataValidation allowBlank="1" showInputMessage="1" showErrorMessage="1" prompt="Seleccione de la lista desplegable el nombre del proceso" sqref="B5" xr:uid="{B39C6C19-05A4-448B-B27C-BE40074399FD}"/>
    <dataValidation allowBlank="1" showInputMessage="1" showErrorMessage="1" promptTitle="Dependencia" prompt="Seleccione de la lista desplegable la dependencia responsable del proceso" sqref="B4" xr:uid="{38A8C023-55B4-4850-A72E-238593C5B863}"/>
  </dataValidations>
  <printOptions horizontalCentered="1"/>
  <pageMargins left="0.51181102362204722" right="0.51181102362204722" top="0.59055118110236227" bottom="0.59055118110236227" header="0.31496062992125984" footer="0.70866141732283472"/>
  <pageSetup scale="45"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A3862629-592F-4841-A6E7-AC9F36C97AE4}">
          <x14:formula1>
            <xm:f>'Listas desplegables'!$D$3:$D$47</xm:f>
          </x14:formula1>
          <xm:sqref>C5:J5</xm:sqref>
        </x14:dataValidation>
        <x14:dataValidation type="list" allowBlank="1" showInputMessage="1" showErrorMessage="1" xr:uid="{1EF1F546-A383-480B-9F88-6B6AE374BFC4}">
          <x14:formula1>
            <xm:f>'Listas desplegables'!$O$19:$O$20</xm:f>
          </x14:formula1>
          <xm:sqref>I14:M15</xm:sqref>
        </x14:dataValidation>
        <x14:dataValidation type="list" allowBlank="1" showInputMessage="1" showErrorMessage="1" xr:uid="{89AC2199-9907-4E78-B368-41C1032EDC2A}">
          <x14:formula1>
            <xm:f>'Listas desplegables'!$O$2:$O$3</xm:f>
          </x14:formula1>
          <xm:sqref>Q8:S8</xm:sqref>
        </x14:dataValidation>
        <x14:dataValidation type="list" allowBlank="1" showInputMessage="1" showErrorMessage="1" xr:uid="{E71323D0-7FD2-4FBB-A85D-645BCA823913}">
          <x14:formula1>
            <xm:f>'Listas desplegables'!$L$2:$L$42</xm:f>
          </x14:formula1>
          <xm:sqref>C4:S4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H53"/>
  <sheetViews>
    <sheetView view="pageBreakPreview" zoomScale="110" zoomScaleNormal="100" zoomScaleSheetLayoutView="110" workbookViewId="0">
      <selection activeCell="E3" sqref="E3"/>
    </sheetView>
  </sheetViews>
  <sheetFormatPr baseColWidth="10" defaultColWidth="11.42578125" defaultRowHeight="14.25" x14ac:dyDescent="0.2"/>
  <cols>
    <col min="1" max="1" width="17.85546875" style="6" customWidth="1"/>
    <col min="2" max="2" width="15.140625" style="6" customWidth="1"/>
    <col min="3" max="3" width="43.85546875" style="6" customWidth="1"/>
    <col min="4" max="4" width="17.85546875" style="6" customWidth="1"/>
    <col min="5" max="5" width="26.85546875" style="6" customWidth="1"/>
    <col min="6" max="7" width="11.42578125" style="6"/>
    <col min="8" max="8" width="11.42578125" style="6" hidden="1" customWidth="1"/>
    <col min="9" max="16384" width="11.42578125" style="6"/>
  </cols>
  <sheetData>
    <row r="1" spans="1:5" ht="36" customHeight="1" x14ac:dyDescent="0.2">
      <c r="A1" s="393"/>
      <c r="B1" s="393"/>
      <c r="C1" s="394" t="s">
        <v>259</v>
      </c>
      <c r="D1" s="395"/>
      <c r="E1" s="74" t="s">
        <v>260</v>
      </c>
    </row>
    <row r="2" spans="1:5" ht="36" customHeight="1" x14ac:dyDescent="0.2">
      <c r="A2" s="393"/>
      <c r="B2" s="393"/>
      <c r="C2" s="395"/>
      <c r="D2" s="395"/>
      <c r="E2" s="75">
        <v>44398</v>
      </c>
    </row>
    <row r="3" spans="1:5" ht="39" customHeight="1" x14ac:dyDescent="0.2">
      <c r="A3" s="119" t="s">
        <v>251</v>
      </c>
      <c r="B3" s="119" t="s">
        <v>252</v>
      </c>
      <c r="C3" s="119" t="s">
        <v>253</v>
      </c>
      <c r="D3" s="119" t="s">
        <v>241</v>
      </c>
      <c r="E3" s="119" t="s">
        <v>254</v>
      </c>
    </row>
    <row r="4" spans="1:5" ht="56.1" customHeight="1" x14ac:dyDescent="0.2">
      <c r="A4" s="131" t="s">
        <v>374</v>
      </c>
      <c r="B4" s="131">
        <v>1991</v>
      </c>
      <c r="C4" s="131" t="s">
        <v>374</v>
      </c>
      <c r="D4" s="131" t="s">
        <v>472</v>
      </c>
      <c r="E4" s="131" t="s">
        <v>371</v>
      </c>
    </row>
    <row r="5" spans="1:5" ht="56.1" customHeight="1" x14ac:dyDescent="0.2">
      <c r="A5" s="131" t="s">
        <v>255</v>
      </c>
      <c r="B5" s="131" t="s">
        <v>449</v>
      </c>
      <c r="C5" s="132" t="s">
        <v>450</v>
      </c>
      <c r="D5" s="131" t="s">
        <v>475</v>
      </c>
      <c r="E5" s="131" t="s">
        <v>371</v>
      </c>
    </row>
    <row r="6" spans="1:5" ht="56.1" customHeight="1" x14ac:dyDescent="0.2">
      <c r="A6" s="131" t="s">
        <v>255</v>
      </c>
      <c r="B6" s="131" t="s">
        <v>451</v>
      </c>
      <c r="C6" s="132" t="s">
        <v>452</v>
      </c>
      <c r="D6" s="131"/>
      <c r="E6" s="131" t="s">
        <v>256</v>
      </c>
    </row>
    <row r="7" spans="1:5" ht="56.1" customHeight="1" x14ac:dyDescent="0.2">
      <c r="A7" s="131" t="s">
        <v>255</v>
      </c>
      <c r="B7" s="131" t="s">
        <v>453</v>
      </c>
      <c r="C7" s="132" t="s">
        <v>454</v>
      </c>
      <c r="D7" s="131"/>
      <c r="E7" s="131" t="s">
        <v>256</v>
      </c>
    </row>
    <row r="8" spans="1:5" ht="56.1" customHeight="1" x14ac:dyDescent="0.2">
      <c r="A8" s="131" t="s">
        <v>255</v>
      </c>
      <c r="B8" s="131" t="s">
        <v>366</v>
      </c>
      <c r="C8" s="120" t="s">
        <v>367</v>
      </c>
      <c r="D8" s="131"/>
      <c r="E8" s="131" t="s">
        <v>256</v>
      </c>
    </row>
    <row r="9" spans="1:5" ht="56.1" customHeight="1" x14ac:dyDescent="0.2">
      <c r="A9" s="131" t="s">
        <v>255</v>
      </c>
      <c r="B9" s="131" t="s">
        <v>455</v>
      </c>
      <c r="C9" s="132" t="s">
        <v>456</v>
      </c>
      <c r="D9" s="131" t="s">
        <v>457</v>
      </c>
      <c r="E9" s="131" t="s">
        <v>371</v>
      </c>
    </row>
    <row r="10" spans="1:5" ht="56.1" customHeight="1" x14ac:dyDescent="0.2">
      <c r="A10" s="131" t="s">
        <v>255</v>
      </c>
      <c r="B10" s="131" t="s">
        <v>257</v>
      </c>
      <c r="C10" s="120" t="s">
        <v>318</v>
      </c>
      <c r="D10" s="131"/>
      <c r="E10" s="131" t="s">
        <v>256</v>
      </c>
    </row>
    <row r="11" spans="1:5" ht="56.1" customHeight="1" x14ac:dyDescent="0.2">
      <c r="A11" s="131" t="s">
        <v>255</v>
      </c>
      <c r="B11" s="131" t="s">
        <v>317</v>
      </c>
      <c r="C11" s="120" t="s">
        <v>368</v>
      </c>
      <c r="D11" s="131" t="s">
        <v>372</v>
      </c>
      <c r="E11" s="131" t="s">
        <v>371</v>
      </c>
    </row>
    <row r="12" spans="1:5" ht="56.1" customHeight="1" x14ac:dyDescent="0.2">
      <c r="A12" s="131" t="s">
        <v>255</v>
      </c>
      <c r="B12" s="131" t="s">
        <v>458</v>
      </c>
      <c r="C12" s="120" t="s">
        <v>459</v>
      </c>
      <c r="D12" s="131" t="s">
        <v>460</v>
      </c>
      <c r="E12" s="131" t="s">
        <v>371</v>
      </c>
    </row>
    <row r="13" spans="1:5" ht="56.1" customHeight="1" x14ac:dyDescent="0.2">
      <c r="A13" s="131" t="s">
        <v>255</v>
      </c>
      <c r="B13" s="131" t="s">
        <v>461</v>
      </c>
      <c r="C13" s="120" t="s">
        <v>463</v>
      </c>
      <c r="D13" s="131"/>
      <c r="E13" s="131" t="s">
        <v>256</v>
      </c>
    </row>
    <row r="14" spans="1:5" ht="56.1" customHeight="1" x14ac:dyDescent="0.2">
      <c r="A14" s="131" t="s">
        <v>255</v>
      </c>
      <c r="B14" s="131" t="s">
        <v>462</v>
      </c>
      <c r="C14" s="120" t="s">
        <v>464</v>
      </c>
      <c r="D14" s="131"/>
      <c r="E14" s="131" t="s">
        <v>256</v>
      </c>
    </row>
    <row r="15" spans="1:5" ht="56.1" customHeight="1" x14ac:dyDescent="0.2">
      <c r="A15" s="131" t="s">
        <v>255</v>
      </c>
      <c r="B15" s="131" t="s">
        <v>467</v>
      </c>
      <c r="C15" s="120" t="s">
        <v>465</v>
      </c>
      <c r="D15" s="131" t="s">
        <v>476</v>
      </c>
      <c r="E15" s="131" t="s">
        <v>371</v>
      </c>
    </row>
    <row r="16" spans="1:5" ht="56.1" customHeight="1" x14ac:dyDescent="0.2">
      <c r="A16" s="131" t="s">
        <v>255</v>
      </c>
      <c r="B16" s="131" t="s">
        <v>468</v>
      </c>
      <c r="C16" s="120" t="s">
        <v>466</v>
      </c>
      <c r="D16" s="131" t="s">
        <v>469</v>
      </c>
      <c r="E16" s="131" t="s">
        <v>371</v>
      </c>
    </row>
    <row r="17" spans="1:5" ht="56.1" customHeight="1" x14ac:dyDescent="0.2">
      <c r="A17" s="131" t="s">
        <v>421</v>
      </c>
      <c r="B17" s="131" t="s">
        <v>422</v>
      </c>
      <c r="C17" s="131" t="s">
        <v>423</v>
      </c>
      <c r="D17" s="131" t="s">
        <v>400</v>
      </c>
      <c r="E17" s="131" t="s">
        <v>371</v>
      </c>
    </row>
    <row r="18" spans="1:5" ht="56.1" customHeight="1" x14ac:dyDescent="0.2">
      <c r="A18" s="131" t="s">
        <v>421</v>
      </c>
      <c r="B18" s="131" t="s">
        <v>443</v>
      </c>
      <c r="C18" s="120" t="s">
        <v>356</v>
      </c>
      <c r="D18" s="131"/>
      <c r="E18" s="131" t="s">
        <v>256</v>
      </c>
    </row>
    <row r="19" spans="1:5" ht="56.1" customHeight="1" x14ac:dyDescent="0.2">
      <c r="A19" s="131" t="s">
        <v>421</v>
      </c>
      <c r="B19" s="131" t="s">
        <v>424</v>
      </c>
      <c r="C19" s="131" t="s">
        <v>425</v>
      </c>
      <c r="D19" s="131"/>
      <c r="E19" s="131" t="s">
        <v>256</v>
      </c>
    </row>
    <row r="20" spans="1:5" ht="56.1" customHeight="1" x14ac:dyDescent="0.2">
      <c r="A20" s="131" t="s">
        <v>421</v>
      </c>
      <c r="B20" s="131" t="s">
        <v>426</v>
      </c>
      <c r="C20" s="131" t="s">
        <v>427</v>
      </c>
      <c r="D20" s="131"/>
      <c r="E20" s="131" t="s">
        <v>256</v>
      </c>
    </row>
    <row r="21" spans="1:5" ht="56.1" customHeight="1" x14ac:dyDescent="0.2">
      <c r="A21" s="131" t="s">
        <v>421</v>
      </c>
      <c r="B21" s="131" t="s">
        <v>428</v>
      </c>
      <c r="C21" s="131" t="s">
        <v>429</v>
      </c>
      <c r="D21" s="131"/>
      <c r="E21" s="131" t="s">
        <v>256</v>
      </c>
    </row>
    <row r="22" spans="1:5" ht="56.1" customHeight="1" x14ac:dyDescent="0.2">
      <c r="A22" s="131" t="s">
        <v>421</v>
      </c>
      <c r="B22" s="131" t="s">
        <v>369</v>
      </c>
      <c r="C22" s="132" t="s">
        <v>370</v>
      </c>
      <c r="D22" s="131" t="s">
        <v>373</v>
      </c>
      <c r="E22" s="131" t="s">
        <v>371</v>
      </c>
    </row>
    <row r="23" spans="1:5" ht="56.1" customHeight="1" x14ac:dyDescent="0.2">
      <c r="A23" s="131" t="s">
        <v>421</v>
      </c>
      <c r="B23" s="131" t="s">
        <v>430</v>
      </c>
      <c r="C23" s="132" t="s">
        <v>431</v>
      </c>
      <c r="D23" s="131"/>
      <c r="E23" s="131" t="s">
        <v>256</v>
      </c>
    </row>
    <row r="24" spans="1:5" ht="56.1" customHeight="1" x14ac:dyDescent="0.2">
      <c r="A24" s="131" t="s">
        <v>421</v>
      </c>
      <c r="B24" s="131" t="s">
        <v>432</v>
      </c>
      <c r="C24" s="132" t="s">
        <v>433</v>
      </c>
      <c r="D24" s="131"/>
      <c r="E24" s="131" t="s">
        <v>256</v>
      </c>
    </row>
    <row r="25" spans="1:5" ht="56.1" customHeight="1" x14ac:dyDescent="0.2">
      <c r="A25" s="131" t="s">
        <v>421</v>
      </c>
      <c r="B25" s="131" t="s">
        <v>434</v>
      </c>
      <c r="C25" s="132" t="s">
        <v>435</v>
      </c>
      <c r="D25" s="131"/>
      <c r="E25" s="131" t="s">
        <v>256</v>
      </c>
    </row>
    <row r="26" spans="1:5" ht="56.1" customHeight="1" x14ac:dyDescent="0.2">
      <c r="A26" s="131" t="s">
        <v>421</v>
      </c>
      <c r="B26" s="131" t="s">
        <v>436</v>
      </c>
      <c r="C26" s="132" t="s">
        <v>437</v>
      </c>
      <c r="D26" s="131" t="s">
        <v>438</v>
      </c>
      <c r="E26" s="131" t="s">
        <v>371</v>
      </c>
    </row>
    <row r="27" spans="1:5" ht="56.1" customHeight="1" x14ac:dyDescent="0.2">
      <c r="A27" s="131" t="s">
        <v>421</v>
      </c>
      <c r="B27" s="131" t="s">
        <v>439</v>
      </c>
      <c r="C27" s="132" t="s">
        <v>445</v>
      </c>
      <c r="D27" s="131" t="s">
        <v>444</v>
      </c>
      <c r="E27" s="131" t="s">
        <v>371</v>
      </c>
    </row>
    <row r="28" spans="1:5" ht="56.1" customHeight="1" x14ac:dyDescent="0.2">
      <c r="A28" s="131" t="s">
        <v>421</v>
      </c>
      <c r="B28" s="131" t="s">
        <v>440</v>
      </c>
      <c r="C28" s="132" t="s">
        <v>446</v>
      </c>
      <c r="D28" s="131"/>
      <c r="E28" s="131" t="s">
        <v>256</v>
      </c>
    </row>
    <row r="29" spans="1:5" ht="56.1" customHeight="1" x14ac:dyDescent="0.2">
      <c r="A29" s="131" t="s">
        <v>421</v>
      </c>
      <c r="B29" s="131" t="s">
        <v>441</v>
      </c>
      <c r="C29" s="132" t="s">
        <v>447</v>
      </c>
      <c r="D29" s="131" t="s">
        <v>474</v>
      </c>
      <c r="E29" s="131" t="s">
        <v>371</v>
      </c>
    </row>
    <row r="30" spans="1:5" ht="56.1" customHeight="1" x14ac:dyDescent="0.2">
      <c r="A30" s="131" t="s">
        <v>421</v>
      </c>
      <c r="B30" s="131" t="s">
        <v>442</v>
      </c>
      <c r="C30" s="131" t="s">
        <v>448</v>
      </c>
      <c r="D30" s="131"/>
      <c r="E30" s="131" t="s">
        <v>256</v>
      </c>
    </row>
    <row r="31" spans="1:5" ht="56.1" customHeight="1" x14ac:dyDescent="0.2">
      <c r="A31" s="131" t="s">
        <v>397</v>
      </c>
      <c r="B31" s="131" t="s">
        <v>398</v>
      </c>
      <c r="C31" s="131" t="s">
        <v>399</v>
      </c>
      <c r="D31" s="131" t="s">
        <v>473</v>
      </c>
      <c r="E31" s="131" t="s">
        <v>371</v>
      </c>
    </row>
    <row r="32" spans="1:5" ht="56.1" customHeight="1" x14ac:dyDescent="0.2">
      <c r="A32" s="131" t="s">
        <v>397</v>
      </c>
      <c r="B32" s="131" t="s">
        <v>401</v>
      </c>
      <c r="C32" s="131" t="s">
        <v>402</v>
      </c>
      <c r="D32" s="131" t="s">
        <v>400</v>
      </c>
      <c r="E32" s="131" t="s">
        <v>371</v>
      </c>
    </row>
    <row r="33" spans="1:8" ht="56.1" customHeight="1" x14ac:dyDescent="0.2">
      <c r="A33" s="131" t="s">
        <v>397</v>
      </c>
      <c r="B33" s="131" t="s">
        <v>403</v>
      </c>
      <c r="C33" s="131" t="s">
        <v>404</v>
      </c>
      <c r="D33" s="131"/>
      <c r="E33" s="131" t="s">
        <v>256</v>
      </c>
    </row>
    <row r="34" spans="1:8" ht="56.1" customHeight="1" x14ac:dyDescent="0.2">
      <c r="A34" s="131" t="s">
        <v>397</v>
      </c>
      <c r="B34" s="131" t="s">
        <v>405</v>
      </c>
      <c r="C34" s="131" t="s">
        <v>407</v>
      </c>
      <c r="D34" s="131" t="s">
        <v>409</v>
      </c>
      <c r="E34" s="131" t="s">
        <v>371</v>
      </c>
    </row>
    <row r="35" spans="1:8" ht="56.1" customHeight="1" x14ac:dyDescent="0.2">
      <c r="A35" s="131" t="s">
        <v>397</v>
      </c>
      <c r="B35" s="131" t="s">
        <v>406</v>
      </c>
      <c r="C35" s="131" t="s">
        <v>408</v>
      </c>
      <c r="D35" s="131"/>
      <c r="E35" s="131" t="s">
        <v>256</v>
      </c>
    </row>
    <row r="36" spans="1:8" ht="42" customHeight="1" x14ac:dyDescent="0.2">
      <c r="A36" s="131" t="s">
        <v>375</v>
      </c>
      <c r="B36" s="131" t="s">
        <v>377</v>
      </c>
      <c r="C36" s="131" t="s">
        <v>376</v>
      </c>
      <c r="D36" s="131"/>
      <c r="E36" s="131" t="s">
        <v>256</v>
      </c>
    </row>
    <row r="37" spans="1:8" ht="41.45" customHeight="1" x14ac:dyDescent="0.2">
      <c r="A37" s="131" t="s">
        <v>375</v>
      </c>
      <c r="B37" s="131" t="s">
        <v>378</v>
      </c>
      <c r="C37" s="131" t="s">
        <v>379</v>
      </c>
      <c r="D37" s="131"/>
      <c r="E37" s="131" t="s">
        <v>256</v>
      </c>
    </row>
    <row r="38" spans="1:8" ht="45.6" customHeight="1" x14ac:dyDescent="0.2">
      <c r="A38" s="131" t="s">
        <v>375</v>
      </c>
      <c r="B38" s="131" t="s">
        <v>381</v>
      </c>
      <c r="C38" s="131" t="s">
        <v>380</v>
      </c>
      <c r="D38" s="131"/>
      <c r="E38" s="131" t="s">
        <v>256</v>
      </c>
    </row>
    <row r="39" spans="1:8" ht="28.5" customHeight="1" x14ac:dyDescent="0.2">
      <c r="A39" s="131" t="s">
        <v>375</v>
      </c>
      <c r="B39" s="131" t="s">
        <v>382</v>
      </c>
      <c r="C39" s="131" t="s">
        <v>383</v>
      </c>
      <c r="D39" s="131"/>
      <c r="E39" s="131" t="s">
        <v>256</v>
      </c>
    </row>
    <row r="40" spans="1:8" ht="39.6" customHeight="1" x14ac:dyDescent="0.2">
      <c r="A40" s="131" t="s">
        <v>375</v>
      </c>
      <c r="B40" s="131" t="s">
        <v>384</v>
      </c>
      <c r="C40" s="131" t="s">
        <v>388</v>
      </c>
      <c r="D40" s="131"/>
      <c r="E40" s="131" t="s">
        <v>256</v>
      </c>
    </row>
    <row r="41" spans="1:8" ht="72.599999999999994" customHeight="1" x14ac:dyDescent="0.2">
      <c r="A41" s="131" t="s">
        <v>375</v>
      </c>
      <c r="B41" s="131" t="s">
        <v>385</v>
      </c>
      <c r="C41" s="131" t="s">
        <v>389</v>
      </c>
      <c r="D41" s="131"/>
      <c r="E41" s="131" t="s">
        <v>256</v>
      </c>
    </row>
    <row r="42" spans="1:8" ht="29.45" customHeight="1" x14ac:dyDescent="0.2">
      <c r="A42" s="131" t="s">
        <v>386</v>
      </c>
      <c r="B42" s="131" t="s">
        <v>387</v>
      </c>
      <c r="C42" s="131" t="s">
        <v>390</v>
      </c>
      <c r="D42" s="131" t="s">
        <v>391</v>
      </c>
      <c r="E42" s="131" t="s">
        <v>371</v>
      </c>
    </row>
    <row r="43" spans="1:8" ht="45.6" customHeight="1" x14ac:dyDescent="0.2">
      <c r="A43" s="131" t="s">
        <v>392</v>
      </c>
      <c r="B43" s="131" t="s">
        <v>393</v>
      </c>
      <c r="C43" s="131" t="s">
        <v>396</v>
      </c>
      <c r="D43" s="131"/>
      <c r="E43" s="131" t="s">
        <v>256</v>
      </c>
    </row>
    <row r="44" spans="1:8" ht="99.95" customHeight="1" x14ac:dyDescent="0.2">
      <c r="A44" s="131" t="s">
        <v>392</v>
      </c>
      <c r="B44" s="131" t="s">
        <v>394</v>
      </c>
      <c r="C44" s="131" t="s">
        <v>395</v>
      </c>
      <c r="D44" s="131"/>
      <c r="E44" s="131" t="s">
        <v>371</v>
      </c>
    </row>
    <row r="45" spans="1:8" ht="108.6" customHeight="1" x14ac:dyDescent="0.2">
      <c r="A45" s="131" t="s">
        <v>477</v>
      </c>
      <c r="B45" s="131" t="s">
        <v>478</v>
      </c>
      <c r="C45" s="131" t="s">
        <v>479</v>
      </c>
      <c r="D45" s="131"/>
      <c r="E45" s="131" t="s">
        <v>256</v>
      </c>
    </row>
    <row r="46" spans="1:8" ht="47.1" customHeight="1" x14ac:dyDescent="0.2">
      <c r="A46" s="131" t="s">
        <v>296</v>
      </c>
      <c r="B46" s="131" t="s">
        <v>295</v>
      </c>
      <c r="C46" s="132" t="s">
        <v>293</v>
      </c>
      <c r="D46" s="131"/>
      <c r="E46" s="131" t="s">
        <v>256</v>
      </c>
      <c r="H46" s="6" t="s">
        <v>319</v>
      </c>
    </row>
    <row r="47" spans="1:8" ht="44.45" customHeight="1" x14ac:dyDescent="0.2">
      <c r="A47" s="131" t="s">
        <v>296</v>
      </c>
      <c r="B47" s="131" t="s">
        <v>294</v>
      </c>
      <c r="C47" s="132" t="s">
        <v>292</v>
      </c>
      <c r="D47" s="131"/>
      <c r="E47" s="131" t="s">
        <v>256</v>
      </c>
      <c r="H47" s="6" t="s">
        <v>320</v>
      </c>
    </row>
    <row r="48" spans="1:8" ht="30.6" customHeight="1" x14ac:dyDescent="0.2">
      <c r="A48" s="131" t="s">
        <v>296</v>
      </c>
      <c r="B48" s="131" t="s">
        <v>410</v>
      </c>
      <c r="C48" s="132" t="s">
        <v>411</v>
      </c>
      <c r="D48" s="131"/>
      <c r="E48" s="131" t="s">
        <v>256</v>
      </c>
    </row>
    <row r="49" spans="1:5" ht="42.95" customHeight="1" x14ac:dyDescent="0.2">
      <c r="A49" s="131" t="s">
        <v>296</v>
      </c>
      <c r="B49" s="131" t="s">
        <v>413</v>
      </c>
      <c r="C49" s="132" t="s">
        <v>412</v>
      </c>
      <c r="D49" s="131"/>
      <c r="E49" s="131" t="s">
        <v>256</v>
      </c>
    </row>
    <row r="50" spans="1:5" ht="69.599999999999994" customHeight="1" x14ac:dyDescent="0.2">
      <c r="A50" s="131" t="s">
        <v>414</v>
      </c>
      <c r="B50" s="131">
        <v>2020</v>
      </c>
      <c r="C50" s="132" t="s">
        <v>417</v>
      </c>
      <c r="D50" s="131"/>
      <c r="E50" s="131" t="s">
        <v>256</v>
      </c>
    </row>
    <row r="51" spans="1:5" ht="46.5" customHeight="1" x14ac:dyDescent="0.2">
      <c r="A51" s="131" t="s">
        <v>415</v>
      </c>
      <c r="B51" s="131">
        <v>2018</v>
      </c>
      <c r="C51" s="132" t="s">
        <v>416</v>
      </c>
      <c r="D51" s="131" t="s">
        <v>470</v>
      </c>
      <c r="E51" s="131" t="s">
        <v>371</v>
      </c>
    </row>
    <row r="52" spans="1:5" ht="21.95" customHeight="1" x14ac:dyDescent="0.2">
      <c r="A52" s="131" t="s">
        <v>418</v>
      </c>
      <c r="B52" s="131">
        <v>2018</v>
      </c>
      <c r="C52" s="132" t="s">
        <v>419</v>
      </c>
      <c r="D52" s="131"/>
      <c r="E52" s="131" t="s">
        <v>256</v>
      </c>
    </row>
    <row r="53" spans="1:5" ht="23.45" customHeight="1" x14ac:dyDescent="0.2">
      <c r="A53" s="131" t="s">
        <v>415</v>
      </c>
      <c r="B53" s="131">
        <v>2021</v>
      </c>
      <c r="C53" s="132" t="s">
        <v>420</v>
      </c>
      <c r="D53" s="131"/>
      <c r="E53" s="131" t="s">
        <v>256</v>
      </c>
    </row>
  </sheetData>
  <sortState xmlns:xlrd2="http://schemas.microsoft.com/office/spreadsheetml/2017/richdata2" ref="A46:H56">
    <sortCondition ref="A46:A56"/>
  </sortState>
  <mergeCells count="2">
    <mergeCell ref="A1:B2"/>
    <mergeCell ref="C1:D2"/>
  </mergeCells>
  <phoneticPr fontId="36" type="noConversion"/>
  <printOptions horizontalCentered="1"/>
  <pageMargins left="0.39370078740157483" right="0.39370078740157483" top="0.78740157480314965" bottom="0.78740157480314965" header="0.31496062992125984" footer="0.31496062992125984"/>
  <pageSetup scale="66" fitToHeight="2" orientation="portrait" r:id="rId1"/>
  <headerFooter>
    <oddFooter>&amp;RSC01-F06 Vr5 (2019-06-28)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D1:Q81"/>
  <sheetViews>
    <sheetView topLeftCell="I16" workbookViewId="0">
      <selection activeCell="P19" sqref="P19"/>
    </sheetView>
  </sheetViews>
  <sheetFormatPr baseColWidth="10" defaultRowHeight="15" x14ac:dyDescent="0.25"/>
  <cols>
    <col min="4" max="4" width="49" style="25" bestFit="1" customWidth="1"/>
    <col min="5" max="5" width="70" style="25" bestFit="1" customWidth="1"/>
    <col min="6" max="6" width="19.42578125" style="35" bestFit="1" customWidth="1"/>
    <col min="7" max="7" width="58.42578125" style="36" customWidth="1"/>
    <col min="12" max="12" width="60.140625" customWidth="1"/>
    <col min="17" max="17" width="26.85546875" bestFit="1" customWidth="1"/>
  </cols>
  <sheetData>
    <row r="1" spans="4:17" x14ac:dyDescent="0.25">
      <c r="Q1" s="48" t="s">
        <v>213</v>
      </c>
    </row>
    <row r="2" spans="4:17" x14ac:dyDescent="0.25">
      <c r="D2" s="26" t="s">
        <v>63</v>
      </c>
      <c r="E2" s="26" t="s">
        <v>45</v>
      </c>
      <c r="F2" s="34" t="s">
        <v>2</v>
      </c>
      <c r="G2" s="38" t="s">
        <v>112</v>
      </c>
      <c r="L2" s="44" t="s">
        <v>167</v>
      </c>
      <c r="O2" t="s">
        <v>208</v>
      </c>
      <c r="Q2" t="s">
        <v>214</v>
      </c>
    </row>
    <row r="3" spans="4:17" x14ac:dyDescent="0.25">
      <c r="D3" s="27" t="s">
        <v>101</v>
      </c>
      <c r="E3" s="31" t="s">
        <v>46</v>
      </c>
      <c r="F3" s="33" t="s">
        <v>60</v>
      </c>
      <c r="G3" s="37" t="s">
        <v>113</v>
      </c>
      <c r="L3" s="45" t="s">
        <v>168</v>
      </c>
      <c r="O3" t="s">
        <v>209</v>
      </c>
      <c r="Q3" t="s">
        <v>215</v>
      </c>
    </row>
    <row r="4" spans="4:17" x14ac:dyDescent="0.25">
      <c r="D4" s="27" t="s">
        <v>102</v>
      </c>
      <c r="E4" s="31" t="s">
        <v>46</v>
      </c>
      <c r="F4" s="33" t="s">
        <v>60</v>
      </c>
      <c r="G4" s="37" t="s">
        <v>113</v>
      </c>
      <c r="L4" s="44" t="s">
        <v>169</v>
      </c>
      <c r="Q4" s="48" t="s">
        <v>216</v>
      </c>
    </row>
    <row r="5" spans="4:17" x14ac:dyDescent="0.25">
      <c r="D5" s="27" t="s">
        <v>103</v>
      </c>
      <c r="E5" s="31" t="s">
        <v>46</v>
      </c>
      <c r="F5" s="33" t="s">
        <v>60</v>
      </c>
      <c r="G5" s="37" t="s">
        <v>115</v>
      </c>
      <c r="L5" s="46" t="s">
        <v>170</v>
      </c>
      <c r="Q5" t="s">
        <v>217</v>
      </c>
    </row>
    <row r="6" spans="4:17" x14ac:dyDescent="0.25">
      <c r="D6" s="27" t="s">
        <v>104</v>
      </c>
      <c r="E6" s="31" t="s">
        <v>47</v>
      </c>
      <c r="F6" s="33" t="s">
        <v>60</v>
      </c>
      <c r="G6" s="37" t="s">
        <v>116</v>
      </c>
      <c r="L6" s="46" t="s">
        <v>171</v>
      </c>
      <c r="Q6" t="s">
        <v>218</v>
      </c>
    </row>
    <row r="7" spans="4:17" x14ac:dyDescent="0.25">
      <c r="D7" s="27" t="s">
        <v>105</v>
      </c>
      <c r="E7" s="31" t="s">
        <v>47</v>
      </c>
      <c r="F7" s="33" t="s">
        <v>60</v>
      </c>
      <c r="G7" s="37" t="s">
        <v>229</v>
      </c>
      <c r="L7" s="46" t="s">
        <v>172</v>
      </c>
      <c r="Q7" t="s">
        <v>219</v>
      </c>
    </row>
    <row r="8" spans="4:17" x14ac:dyDescent="0.25">
      <c r="D8" s="27" t="s">
        <v>64</v>
      </c>
      <c r="E8" s="31" t="s">
        <v>47</v>
      </c>
      <c r="F8" s="33" t="s">
        <v>60</v>
      </c>
      <c r="G8" s="37" t="s">
        <v>118</v>
      </c>
      <c r="L8" s="46" t="s">
        <v>173</v>
      </c>
      <c r="Q8" t="s">
        <v>220</v>
      </c>
    </row>
    <row r="9" spans="4:17" x14ac:dyDescent="0.25">
      <c r="D9" s="27" t="s">
        <v>106</v>
      </c>
      <c r="E9" s="31" t="s">
        <v>47</v>
      </c>
      <c r="F9" s="33" t="s">
        <v>60</v>
      </c>
      <c r="G9" s="37" t="s">
        <v>116</v>
      </c>
      <c r="L9" s="44" t="s">
        <v>174</v>
      </c>
      <c r="Q9" t="s">
        <v>221</v>
      </c>
    </row>
    <row r="10" spans="4:17" x14ac:dyDescent="0.25">
      <c r="D10" s="27" t="s">
        <v>107</v>
      </c>
      <c r="E10" s="31" t="s">
        <v>48</v>
      </c>
      <c r="F10" s="33" t="s">
        <v>60</v>
      </c>
      <c r="G10" s="37" t="s">
        <v>113</v>
      </c>
      <c r="L10" s="46" t="s">
        <v>175</v>
      </c>
      <c r="Q10" s="48" t="s">
        <v>222</v>
      </c>
    </row>
    <row r="11" spans="4:17" x14ac:dyDescent="0.25">
      <c r="D11" s="27" t="s">
        <v>108</v>
      </c>
      <c r="E11" s="31" t="s">
        <v>48</v>
      </c>
      <c r="F11" s="33" t="s">
        <v>60</v>
      </c>
      <c r="G11" s="37" t="s">
        <v>119</v>
      </c>
      <c r="L11" s="46" t="s">
        <v>176</v>
      </c>
      <c r="Q11" t="s">
        <v>223</v>
      </c>
    </row>
    <row r="12" spans="4:17" x14ac:dyDescent="0.25">
      <c r="D12" s="27" t="s">
        <v>109</v>
      </c>
      <c r="E12" s="31" t="s">
        <v>48</v>
      </c>
      <c r="F12" s="33" t="s">
        <v>60</v>
      </c>
      <c r="G12" s="37" t="s">
        <v>114</v>
      </c>
      <c r="L12" s="46" t="s">
        <v>177</v>
      </c>
      <c r="Q12" t="s">
        <v>224</v>
      </c>
    </row>
    <row r="13" spans="4:17" x14ac:dyDescent="0.25">
      <c r="D13" s="27" t="s">
        <v>110</v>
      </c>
      <c r="E13" s="31" t="s">
        <v>48</v>
      </c>
      <c r="F13" s="33" t="s">
        <v>60</v>
      </c>
      <c r="G13" s="37" t="s">
        <v>230</v>
      </c>
      <c r="L13" s="44" t="s">
        <v>178</v>
      </c>
      <c r="Q13" s="48" t="s">
        <v>225</v>
      </c>
    </row>
    <row r="14" spans="4:17" x14ac:dyDescent="0.25">
      <c r="D14" s="29" t="s">
        <v>78</v>
      </c>
      <c r="E14" s="31" t="s">
        <v>49</v>
      </c>
      <c r="F14" s="33" t="s">
        <v>61</v>
      </c>
      <c r="G14" s="36" t="s">
        <v>123</v>
      </c>
      <c r="L14" s="46" t="s">
        <v>179</v>
      </c>
      <c r="Q14" t="s">
        <v>226</v>
      </c>
    </row>
    <row r="15" spans="4:17" x14ac:dyDescent="0.25">
      <c r="D15" s="29" t="s">
        <v>65</v>
      </c>
      <c r="E15" s="31" t="s">
        <v>49</v>
      </c>
      <c r="F15" s="33" t="s">
        <v>61</v>
      </c>
      <c r="G15" s="36" t="s">
        <v>123</v>
      </c>
      <c r="L15" s="46" t="s">
        <v>180</v>
      </c>
      <c r="Q15" t="s">
        <v>227</v>
      </c>
    </row>
    <row r="16" spans="4:17" x14ac:dyDescent="0.25">
      <c r="D16" s="29" t="s">
        <v>79</v>
      </c>
      <c r="E16" s="31" t="s">
        <v>50</v>
      </c>
      <c r="F16" s="33" t="s">
        <v>61</v>
      </c>
      <c r="G16" s="37" t="s">
        <v>126</v>
      </c>
      <c r="L16" s="46" t="s">
        <v>181</v>
      </c>
      <c r="Q16" t="s">
        <v>228</v>
      </c>
    </row>
    <row r="17" spans="4:15" x14ac:dyDescent="0.25">
      <c r="D17" s="29" t="s">
        <v>80</v>
      </c>
      <c r="E17" s="31" t="s">
        <v>50</v>
      </c>
      <c r="F17" s="33" t="s">
        <v>61</v>
      </c>
      <c r="G17" s="36" t="s">
        <v>239</v>
      </c>
      <c r="L17" s="44" t="s">
        <v>182</v>
      </c>
    </row>
    <row r="18" spans="4:15" ht="30" x14ac:dyDescent="0.25">
      <c r="D18" s="29" t="s">
        <v>81</v>
      </c>
      <c r="E18" s="31" t="s">
        <v>52</v>
      </c>
      <c r="F18" s="33" t="s">
        <v>61</v>
      </c>
      <c r="G18" s="36" t="s">
        <v>238</v>
      </c>
      <c r="L18" s="46" t="s">
        <v>183</v>
      </c>
    </row>
    <row r="19" spans="4:15" ht="30" x14ac:dyDescent="0.25">
      <c r="D19" s="29" t="s">
        <v>82</v>
      </c>
      <c r="E19" s="31" t="s">
        <v>52</v>
      </c>
      <c r="F19" s="33" t="s">
        <v>61</v>
      </c>
      <c r="G19" s="37" t="s">
        <v>237</v>
      </c>
      <c r="L19" s="46" t="s">
        <v>184</v>
      </c>
      <c r="O19" t="s">
        <v>361</v>
      </c>
    </row>
    <row r="20" spans="4:15" ht="30" x14ac:dyDescent="0.25">
      <c r="D20" s="29" t="s">
        <v>83</v>
      </c>
      <c r="E20" s="31" t="s">
        <v>55</v>
      </c>
      <c r="F20" s="33" t="s">
        <v>61</v>
      </c>
      <c r="G20" s="37" t="s">
        <v>236</v>
      </c>
      <c r="L20" s="44" t="s">
        <v>185</v>
      </c>
      <c r="O20" t="s">
        <v>232</v>
      </c>
    </row>
    <row r="21" spans="4:15" ht="30" x14ac:dyDescent="0.25">
      <c r="D21" s="29" t="s">
        <v>84</v>
      </c>
      <c r="E21" s="31" t="s">
        <v>55</v>
      </c>
      <c r="F21" s="33" t="s">
        <v>61</v>
      </c>
      <c r="G21" s="37" t="s">
        <v>236</v>
      </c>
      <c r="L21" s="45" t="s">
        <v>186</v>
      </c>
    </row>
    <row r="22" spans="4:15" ht="30" x14ac:dyDescent="0.25">
      <c r="D22" s="29" t="s">
        <v>85</v>
      </c>
      <c r="E22" s="31" t="s">
        <v>55</v>
      </c>
      <c r="F22" s="33" t="s">
        <v>61</v>
      </c>
      <c r="G22" s="37" t="s">
        <v>236</v>
      </c>
      <c r="L22" s="44" t="s">
        <v>187</v>
      </c>
    </row>
    <row r="23" spans="4:15" ht="45" x14ac:dyDescent="0.25">
      <c r="D23" s="29" t="s">
        <v>86</v>
      </c>
      <c r="E23" s="31" t="s">
        <v>53</v>
      </c>
      <c r="F23" s="33" t="s">
        <v>61</v>
      </c>
      <c r="G23" s="36" t="s">
        <v>125</v>
      </c>
      <c r="L23" s="46" t="s">
        <v>188</v>
      </c>
    </row>
    <row r="24" spans="4:15" ht="30" x14ac:dyDescent="0.25">
      <c r="D24" s="29" t="s">
        <v>87</v>
      </c>
      <c r="E24" s="31" t="s">
        <v>56</v>
      </c>
      <c r="F24" s="33" t="s">
        <v>61</v>
      </c>
      <c r="G24" s="36" t="s">
        <v>127</v>
      </c>
      <c r="L24" s="45" t="s">
        <v>189</v>
      </c>
    </row>
    <row r="25" spans="4:15" ht="30" x14ac:dyDescent="0.25">
      <c r="D25" s="29" t="s">
        <v>88</v>
      </c>
      <c r="E25" s="31" t="s">
        <v>56</v>
      </c>
      <c r="F25" s="33" t="s">
        <v>61</v>
      </c>
      <c r="G25" s="36" t="s">
        <v>127</v>
      </c>
      <c r="L25" s="45" t="s">
        <v>190</v>
      </c>
    </row>
    <row r="26" spans="4:15" ht="30" x14ac:dyDescent="0.25">
      <c r="D26" s="29" t="s">
        <v>89</v>
      </c>
      <c r="E26" s="31" t="s">
        <v>54</v>
      </c>
      <c r="F26" s="33" t="s">
        <v>61</v>
      </c>
      <c r="G26" s="37" t="s">
        <v>124</v>
      </c>
      <c r="L26" s="44" t="s">
        <v>191</v>
      </c>
    </row>
    <row r="27" spans="4:15" ht="27" x14ac:dyDescent="0.25">
      <c r="D27" s="29" t="s">
        <v>90</v>
      </c>
      <c r="E27" s="31" t="s">
        <v>51</v>
      </c>
      <c r="F27" s="33" t="s">
        <v>61</v>
      </c>
      <c r="G27" s="36" t="s">
        <v>120</v>
      </c>
      <c r="L27" s="45" t="s">
        <v>192</v>
      </c>
    </row>
    <row r="28" spans="4:15" ht="27" x14ac:dyDescent="0.25">
      <c r="D28" s="29" t="s">
        <v>91</v>
      </c>
      <c r="E28" s="31" t="s">
        <v>51</v>
      </c>
      <c r="F28" s="33" t="s">
        <v>61</v>
      </c>
      <c r="G28" s="36" t="s">
        <v>121</v>
      </c>
      <c r="L28" s="44" t="s">
        <v>193</v>
      </c>
    </row>
    <row r="29" spans="4:15" ht="45" x14ac:dyDescent="0.25">
      <c r="D29" s="29" t="s">
        <v>111</v>
      </c>
      <c r="E29" s="31" t="s">
        <v>51</v>
      </c>
      <c r="F29" s="33" t="s">
        <v>61</v>
      </c>
      <c r="G29" s="37" t="s">
        <v>122</v>
      </c>
      <c r="L29" s="45" t="s">
        <v>194</v>
      </c>
    </row>
    <row r="30" spans="4:15" ht="30" x14ac:dyDescent="0.25">
      <c r="D30" s="30" t="s">
        <v>92</v>
      </c>
      <c r="E30" s="25" t="s">
        <v>96</v>
      </c>
      <c r="F30" s="33" t="s">
        <v>62</v>
      </c>
      <c r="G30" s="37" t="s">
        <v>231</v>
      </c>
      <c r="L30" s="44" t="s">
        <v>195</v>
      </c>
    </row>
    <row r="31" spans="4:15" x14ac:dyDescent="0.25">
      <c r="D31" s="30" t="s">
        <v>66</v>
      </c>
      <c r="E31" s="25" t="s">
        <v>96</v>
      </c>
      <c r="F31" s="33" t="s">
        <v>62</v>
      </c>
      <c r="G31" s="36" t="s">
        <v>117</v>
      </c>
      <c r="L31" s="45" t="s">
        <v>196</v>
      </c>
    </row>
    <row r="32" spans="4:15" x14ac:dyDescent="0.25">
      <c r="D32" s="30" t="s">
        <v>67</v>
      </c>
      <c r="E32" s="25" t="s">
        <v>67</v>
      </c>
      <c r="F32" s="33" t="s">
        <v>62</v>
      </c>
      <c r="G32" s="36" t="s">
        <v>119</v>
      </c>
      <c r="L32" s="45" t="s">
        <v>197</v>
      </c>
    </row>
    <row r="33" spans="4:12" ht="27" x14ac:dyDescent="0.25">
      <c r="D33" s="30" t="s">
        <v>68</v>
      </c>
      <c r="E33" s="25" t="s">
        <v>97</v>
      </c>
      <c r="F33" s="33" t="s">
        <v>62</v>
      </c>
      <c r="G33" s="36" t="s">
        <v>119</v>
      </c>
      <c r="L33" s="44" t="s">
        <v>198</v>
      </c>
    </row>
    <row r="34" spans="4:12" x14ac:dyDescent="0.25">
      <c r="D34" s="30" t="s">
        <v>69</v>
      </c>
      <c r="E34" s="25" t="s">
        <v>97</v>
      </c>
      <c r="F34" s="33" t="s">
        <v>62</v>
      </c>
      <c r="G34" s="36" t="s">
        <v>119</v>
      </c>
      <c r="L34" s="44" t="s">
        <v>199</v>
      </c>
    </row>
    <row r="35" spans="4:12" x14ac:dyDescent="0.25">
      <c r="D35" s="30" t="s">
        <v>70</v>
      </c>
      <c r="E35" s="25" t="s">
        <v>97</v>
      </c>
      <c r="F35" s="33" t="s">
        <v>62</v>
      </c>
      <c r="G35" s="36" t="s">
        <v>119</v>
      </c>
      <c r="L35" s="46" t="s">
        <v>200</v>
      </c>
    </row>
    <row r="36" spans="4:12" x14ac:dyDescent="0.25">
      <c r="D36" s="30" t="s">
        <v>71</v>
      </c>
      <c r="E36" s="25" t="s">
        <v>98</v>
      </c>
      <c r="F36" s="33" t="s">
        <v>62</v>
      </c>
      <c r="G36" s="36" t="s">
        <v>128</v>
      </c>
      <c r="L36" s="46" t="s">
        <v>201</v>
      </c>
    </row>
    <row r="37" spans="4:12" x14ac:dyDescent="0.25">
      <c r="D37" s="30" t="s">
        <v>72</v>
      </c>
      <c r="E37" s="25" t="s">
        <v>98</v>
      </c>
      <c r="F37" s="33" t="s">
        <v>62</v>
      </c>
      <c r="G37" s="36" t="s">
        <v>128</v>
      </c>
      <c r="L37" s="46" t="s">
        <v>202</v>
      </c>
    </row>
    <row r="38" spans="4:12" x14ac:dyDescent="0.25">
      <c r="D38" s="30" t="s">
        <v>73</v>
      </c>
      <c r="E38" s="25" t="s">
        <v>98</v>
      </c>
      <c r="F38" s="33" t="s">
        <v>62</v>
      </c>
      <c r="G38" s="36" t="s">
        <v>128</v>
      </c>
      <c r="L38" s="45" t="s">
        <v>203</v>
      </c>
    </row>
    <row r="39" spans="4:12" x14ac:dyDescent="0.25">
      <c r="D39" s="30" t="s">
        <v>74</v>
      </c>
      <c r="E39" s="25" t="s">
        <v>99</v>
      </c>
      <c r="F39" s="33" t="s">
        <v>62</v>
      </c>
      <c r="G39" s="36" t="s">
        <v>129</v>
      </c>
      <c r="L39" s="45" t="s">
        <v>204</v>
      </c>
    </row>
    <row r="40" spans="4:12" x14ac:dyDescent="0.25">
      <c r="D40" s="30" t="s">
        <v>75</v>
      </c>
      <c r="E40" s="25" t="s">
        <v>99</v>
      </c>
      <c r="F40" s="33" t="s">
        <v>62</v>
      </c>
      <c r="G40" s="36" t="s">
        <v>129</v>
      </c>
      <c r="L40" s="46" t="s">
        <v>205</v>
      </c>
    </row>
    <row r="41" spans="4:12" x14ac:dyDescent="0.25">
      <c r="D41" s="30" t="s">
        <v>76</v>
      </c>
      <c r="E41" s="25" t="s">
        <v>99</v>
      </c>
      <c r="F41" s="33" t="s">
        <v>62</v>
      </c>
      <c r="G41" s="36" t="s">
        <v>129</v>
      </c>
      <c r="L41" s="46" t="s">
        <v>206</v>
      </c>
    </row>
    <row r="42" spans="4:12" x14ac:dyDescent="0.25">
      <c r="D42" s="30" t="s">
        <v>77</v>
      </c>
      <c r="E42" s="25" t="s">
        <v>99</v>
      </c>
      <c r="F42" s="33" t="s">
        <v>62</v>
      </c>
      <c r="G42" s="36" t="s">
        <v>129</v>
      </c>
      <c r="L42" s="46" t="s">
        <v>207</v>
      </c>
    </row>
    <row r="43" spans="4:12" x14ac:dyDescent="0.25">
      <c r="D43" s="30" t="s">
        <v>234</v>
      </c>
      <c r="E43" s="25" t="s">
        <v>100</v>
      </c>
      <c r="F43" s="33" t="s">
        <v>62</v>
      </c>
      <c r="G43" s="36" t="s">
        <v>130</v>
      </c>
    </row>
    <row r="44" spans="4:12" ht="30" x14ac:dyDescent="0.25">
      <c r="D44" s="30" t="s">
        <v>93</v>
      </c>
      <c r="E44" s="25" t="s">
        <v>100</v>
      </c>
      <c r="F44" s="33" t="s">
        <v>62</v>
      </c>
      <c r="G44" s="36" t="s">
        <v>130</v>
      </c>
    </row>
    <row r="45" spans="4:12" x14ac:dyDescent="0.25">
      <c r="D45" s="30" t="s">
        <v>235</v>
      </c>
      <c r="E45" s="25" t="s">
        <v>100</v>
      </c>
      <c r="F45" s="33" t="s">
        <v>62</v>
      </c>
      <c r="G45" s="36" t="s">
        <v>130</v>
      </c>
    </row>
    <row r="46" spans="4:12" ht="30" x14ac:dyDescent="0.25">
      <c r="D46" s="28" t="s">
        <v>94</v>
      </c>
      <c r="E46" s="25" t="s">
        <v>57</v>
      </c>
      <c r="F46" s="33" t="s">
        <v>240</v>
      </c>
      <c r="G46" s="36" t="s">
        <v>131</v>
      </c>
    </row>
    <row r="47" spans="4:12" ht="30" x14ac:dyDescent="0.25">
      <c r="D47" s="28" t="s">
        <v>95</v>
      </c>
      <c r="E47" s="25" t="s">
        <v>57</v>
      </c>
      <c r="F47" s="33" t="s">
        <v>240</v>
      </c>
      <c r="G47" s="37" t="s">
        <v>113</v>
      </c>
    </row>
    <row r="51" spans="4:4" x14ac:dyDescent="0.25">
      <c r="D51" s="25" t="s">
        <v>133</v>
      </c>
    </row>
    <row r="52" spans="4:4" x14ac:dyDescent="0.25">
      <c r="D52" s="36" t="s">
        <v>134</v>
      </c>
    </row>
    <row r="53" spans="4:4" ht="30" x14ac:dyDescent="0.25">
      <c r="D53" s="36" t="s">
        <v>135</v>
      </c>
    </row>
    <row r="54" spans="4:4" ht="30" x14ac:dyDescent="0.25">
      <c r="D54" s="36" t="s">
        <v>136</v>
      </c>
    </row>
    <row r="55" spans="4:4" x14ac:dyDescent="0.25">
      <c r="D55" s="36" t="s">
        <v>137</v>
      </c>
    </row>
    <row r="56" spans="4:4" ht="30" x14ac:dyDescent="0.25">
      <c r="D56" s="36" t="s">
        <v>138</v>
      </c>
    </row>
    <row r="57" spans="4:4" ht="30" x14ac:dyDescent="0.25">
      <c r="D57" s="36" t="s">
        <v>139</v>
      </c>
    </row>
    <row r="58" spans="4:4" ht="30" x14ac:dyDescent="0.25">
      <c r="D58" s="36" t="s">
        <v>140</v>
      </c>
    </row>
    <row r="59" spans="4:4" ht="30" x14ac:dyDescent="0.25">
      <c r="D59" s="36" t="s">
        <v>141</v>
      </c>
    </row>
    <row r="60" spans="4:4" x14ac:dyDescent="0.25">
      <c r="D60" s="36" t="s">
        <v>142</v>
      </c>
    </row>
    <row r="61" spans="4:4" ht="30" x14ac:dyDescent="0.25">
      <c r="D61" s="36" t="s">
        <v>143</v>
      </c>
    </row>
    <row r="62" spans="4:4" ht="60" x14ac:dyDescent="0.25">
      <c r="D62" s="36" t="s">
        <v>144</v>
      </c>
    </row>
    <row r="63" spans="4:4" ht="30" x14ac:dyDescent="0.25">
      <c r="D63" s="36" t="s">
        <v>145</v>
      </c>
    </row>
    <row r="64" spans="4:4" x14ac:dyDescent="0.25">
      <c r="D64" s="36" t="s">
        <v>146</v>
      </c>
    </row>
    <row r="65" spans="4:4" ht="30" x14ac:dyDescent="0.25">
      <c r="D65" s="36" t="s">
        <v>147</v>
      </c>
    </row>
    <row r="66" spans="4:4" x14ac:dyDescent="0.25">
      <c r="D66" s="36" t="s">
        <v>148</v>
      </c>
    </row>
    <row r="67" spans="4:4" ht="30" x14ac:dyDescent="0.25">
      <c r="D67" s="36" t="s">
        <v>149</v>
      </c>
    </row>
    <row r="68" spans="4:4" x14ac:dyDescent="0.25">
      <c r="D68" s="36" t="s">
        <v>150</v>
      </c>
    </row>
    <row r="69" spans="4:4" x14ac:dyDescent="0.25">
      <c r="D69" s="36" t="s">
        <v>151</v>
      </c>
    </row>
    <row r="70" spans="4:4" ht="30" x14ac:dyDescent="0.25">
      <c r="D70" s="36" t="s">
        <v>152</v>
      </c>
    </row>
    <row r="71" spans="4:4" ht="45" x14ac:dyDescent="0.25">
      <c r="D71" s="36" t="s">
        <v>153</v>
      </c>
    </row>
    <row r="72" spans="4:4" x14ac:dyDescent="0.25">
      <c r="D72" s="36" t="s">
        <v>154</v>
      </c>
    </row>
    <row r="73" spans="4:4" ht="30" x14ac:dyDescent="0.25">
      <c r="D73" s="36" t="s">
        <v>155</v>
      </c>
    </row>
    <row r="74" spans="4:4" ht="60" x14ac:dyDescent="0.25">
      <c r="D74" s="36" t="s">
        <v>156</v>
      </c>
    </row>
    <row r="75" spans="4:4" ht="30" x14ac:dyDescent="0.25">
      <c r="D75" s="36" t="s">
        <v>157</v>
      </c>
    </row>
    <row r="76" spans="4:4" ht="30" x14ac:dyDescent="0.25">
      <c r="D76" s="36" t="s">
        <v>158</v>
      </c>
    </row>
    <row r="77" spans="4:4" x14ac:dyDescent="0.25">
      <c r="D77" s="36" t="s">
        <v>159</v>
      </c>
    </row>
    <row r="78" spans="4:4" ht="45" x14ac:dyDescent="0.25">
      <c r="D78" s="36" t="s">
        <v>160</v>
      </c>
    </row>
    <row r="79" spans="4:4" x14ac:dyDescent="0.25">
      <c r="D79" s="36" t="s">
        <v>161</v>
      </c>
    </row>
    <row r="80" spans="4:4" ht="45" x14ac:dyDescent="0.25">
      <c r="D80" s="36" t="s">
        <v>162</v>
      </c>
    </row>
    <row r="81" spans="4:4" x14ac:dyDescent="0.25">
      <c r="D81"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15</vt:i4>
      </vt:variant>
    </vt:vector>
  </HeadingPairs>
  <TitlesOfParts>
    <vt:vector size="22" baseType="lpstr">
      <vt:lpstr>Caracterización</vt:lpstr>
      <vt:lpstr>INDICADOR</vt:lpstr>
      <vt:lpstr>INDICADOR (2)</vt:lpstr>
      <vt:lpstr>INDICADOR (3)</vt:lpstr>
      <vt:lpstr>INDICADOR (4)</vt:lpstr>
      <vt:lpstr>Normograma</vt:lpstr>
      <vt:lpstr>Listas desplegables</vt:lpstr>
      <vt:lpstr>Apoyo</vt:lpstr>
      <vt:lpstr>Dirección_Estratégica</vt:lpstr>
      <vt:lpstr>Estratégico</vt:lpstr>
      <vt:lpstr>Evaluación</vt:lpstr>
      <vt:lpstr>Grupoa</vt:lpstr>
      <vt:lpstr>Misional</vt:lpstr>
      <vt:lpstr>Misionales</vt:lpstr>
      <vt:lpstr>INDICADOR!Print_Area</vt:lpstr>
      <vt:lpstr>'INDICADOR (2)'!Print_Area</vt:lpstr>
      <vt:lpstr>'INDICADOR (3)'!Print_Area</vt:lpstr>
      <vt:lpstr>'INDICADOR (4)'!Print_Area</vt:lpstr>
      <vt:lpstr>Normograma!Print_Area</vt:lpstr>
      <vt:lpstr>Normograma!Print_Titles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Miguelks</cp:lastModifiedBy>
  <cp:lastPrinted>2019-06-13T18:14:48Z</cp:lastPrinted>
  <dcterms:created xsi:type="dcterms:W3CDTF">2019-04-09T16:24:36Z</dcterms:created>
  <dcterms:modified xsi:type="dcterms:W3CDTF">2021-07-21T22:33:21Z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132572</vt:i4>
  </property>
</Properties>
</file>